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pruitt\Desktop\2023 NCPC\"/>
    </mc:Choice>
  </mc:AlternateContent>
  <bookViews>
    <workbookView xWindow="0" yWindow="0" windowWidth="2370" windowHeight="0"/>
  </bookViews>
  <sheets>
    <sheet name="2017" sheetId="10" r:id="rId1"/>
    <sheet name="2015" sheetId="4" r:id="rId2"/>
    <sheet name="2004" sheetId="1" r:id="rId3"/>
    <sheet name="Notes for '04" sheetId="2" r:id="rId4"/>
    <sheet name="1999" sheetId="5" r:id="rId5"/>
    <sheet name="Notes for 1999" sheetId="3" r:id="rId6"/>
    <sheet name="2015-BOD" sheetId="6" r:id="rId7"/>
    <sheet name="2015-TSS" sheetId="7" r:id="rId8"/>
    <sheet name="2015-NH3N" sheetId="8" r:id="rId9"/>
    <sheet name="2015-Admin Fee Struc" sheetId="9" r:id="rId10"/>
  </sheets>
  <externalReferences>
    <externalReference r:id="rId11"/>
    <externalReference r:id="rId12"/>
  </externalReferences>
  <definedNames>
    <definedName name="_xlnm.Print_Area" localSheetId="1">'2015'!$A$1:$AD$124</definedName>
    <definedName name="_xlnm.Print_Area" localSheetId="9">'2015-Admin Fee Struc'!$A$4:$J$35</definedName>
    <definedName name="_xlnm.Print_Area" localSheetId="6">'2015-BOD'!$A$3:$C$63</definedName>
    <definedName name="_xlnm.Print_Area" localSheetId="8">'2015-NH3N'!$A$4:$C$71</definedName>
    <definedName name="_xlnm.Print_Area" localSheetId="7">'2015-TSS'!$A$4:$C$65</definedName>
    <definedName name="_xlnm.Print_Area" localSheetId="0">'2017'!$A$1:$AJ$39</definedName>
    <definedName name="_xlnm.Print_Titles" localSheetId="1">'2015'!$A:$A,'2015'!$1:$2</definedName>
    <definedName name="_xlnm.Print_Titles" localSheetId="0">'2017'!$A:$A,'2017'!$1:$2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" i="9" l="1"/>
  <c r="G35" i="9"/>
  <c r="B35" i="9"/>
  <c r="C35" i="9"/>
  <c r="D35" i="9"/>
  <c r="I6" i="9"/>
  <c r="J6" i="9"/>
  <c r="I7" i="9"/>
  <c r="J7" i="9"/>
  <c r="I8" i="9"/>
  <c r="J8" i="9"/>
  <c r="I9" i="9"/>
  <c r="J9" i="9" s="1"/>
  <c r="I10" i="9"/>
  <c r="J10" i="9"/>
  <c r="I11" i="9"/>
  <c r="J11" i="9"/>
  <c r="I12" i="9"/>
  <c r="J12" i="9"/>
  <c r="I13" i="9"/>
  <c r="J13" i="9" s="1"/>
  <c r="I14" i="9"/>
  <c r="J14" i="9"/>
  <c r="I15" i="9"/>
  <c r="J15" i="9"/>
  <c r="I16" i="9"/>
  <c r="J16" i="9"/>
  <c r="I17" i="9"/>
  <c r="J17" i="9" s="1"/>
  <c r="I18" i="9"/>
  <c r="J18" i="9"/>
  <c r="I19" i="9"/>
  <c r="J19" i="9"/>
  <c r="I20" i="9"/>
  <c r="J20" i="9"/>
  <c r="I21" i="9"/>
  <c r="J21" i="9" s="1"/>
  <c r="I22" i="9"/>
  <c r="J22" i="9"/>
  <c r="I23" i="9"/>
  <c r="J23" i="9"/>
  <c r="I24" i="9"/>
  <c r="J24" i="9"/>
  <c r="I25" i="9"/>
  <c r="J25" i="9" s="1"/>
  <c r="I26" i="9"/>
  <c r="J26" i="9"/>
  <c r="I27" i="9"/>
  <c r="J27" i="9"/>
  <c r="I28" i="9"/>
  <c r="J28" i="9"/>
  <c r="I29" i="9"/>
  <c r="J29" i="9" s="1"/>
  <c r="I30" i="9"/>
  <c r="J30" i="9"/>
  <c r="I31" i="9"/>
  <c r="J31" i="9"/>
  <c r="J32" i="9"/>
  <c r="I33" i="9"/>
  <c r="J33" i="9" s="1"/>
  <c r="I5" i="9"/>
  <c r="J5" i="9"/>
  <c r="L93" i="5"/>
  <c r="P86" i="5"/>
  <c r="P82" i="5"/>
  <c r="P78" i="5"/>
  <c r="J71" i="5"/>
  <c r="AF63" i="5"/>
  <c r="C56" i="5"/>
  <c r="AF49" i="5"/>
  <c r="C49" i="5"/>
  <c r="C42" i="5"/>
  <c r="J18" i="5"/>
  <c r="AO14" i="5"/>
  <c r="J10" i="5"/>
  <c r="AJ53" i="1"/>
  <c r="D22" i="1"/>
  <c r="D14" i="1"/>
  <c r="J35" i="9" l="1"/>
</calcChain>
</file>

<file path=xl/comments1.xml><?xml version="1.0" encoding="utf-8"?>
<comments xmlns="http://schemas.openxmlformats.org/spreadsheetml/2006/main">
  <authors>
    <author>Laura Pruitt</author>
  </authors>
  <commentList>
    <comment ref="G56" authorId="0" shapeId="0">
      <text>
        <r>
          <rPr>
            <b/>
            <sz val="9"/>
            <color indexed="81"/>
            <rFont val="Tahoma"/>
            <charset val="1"/>
          </rPr>
          <t>Laura Pruitt:</t>
        </r>
        <r>
          <rPr>
            <sz val="9"/>
            <color indexed="81"/>
            <rFont val="Tahoma"/>
            <charset val="1"/>
          </rPr>
          <t xml:space="preserve">
CLTWater charges a commericial high strength fee to recover the costs of treating high strength waste water from non-monitored customers such as FSEs, car washes, laundromats, breweries, etc.</t>
        </r>
      </text>
    </comment>
  </commentList>
</comments>
</file>

<file path=xl/sharedStrings.xml><?xml version="1.0" encoding="utf-8"?>
<sst xmlns="http://schemas.openxmlformats.org/spreadsheetml/2006/main" count="1428" uniqueCount="644">
  <si>
    <t>Contact Name &amp; Organization</t>
  </si>
  <si>
    <t>Anson County  Johnny Bullard</t>
  </si>
  <si>
    <t>Apex            (Town of)             David Hardin</t>
  </si>
  <si>
    <t>Asheboro            (City of)                   Michele Dawes</t>
  </si>
  <si>
    <t>Boone               (Town of)            Karen Reece</t>
  </si>
  <si>
    <t>Burlington      (City of)             Mike Sutton</t>
  </si>
  <si>
    <t>Cabarrus Co.                (Water &amp; Sewer Authority)             Beverly Metcalf</t>
  </si>
  <si>
    <t>Cary              (Town of)                             Leon Holt</t>
  </si>
  <si>
    <t>Charlotte (CMUD)                 Bill Gintert</t>
  </si>
  <si>
    <t>Clayton                   (Town of)   James Warren</t>
  </si>
  <si>
    <t>Clinton                 (City of)          Regina Fortune</t>
  </si>
  <si>
    <t>Contentnea MSD          Stephen Berry</t>
  </si>
  <si>
    <t>Durham                (City of)              Reginald Hicks</t>
  </si>
  <si>
    <t>Eden              (City of)              Ralph Potter</t>
  </si>
  <si>
    <t>Fayetteville             (PWC)             Rob Allen</t>
  </si>
  <si>
    <t xml:space="preserve">Franklin Co.                    Mandy Tingen                                      </t>
  </si>
  <si>
    <t>Garner                (Town of)               Tim Woody</t>
  </si>
  <si>
    <t>Gastonia                      (City of)            Janet Maddox</t>
  </si>
  <si>
    <t>Graham                  (City of)                   Scott Pickard</t>
  </si>
  <si>
    <t>Greensboro                  (City of)                   Sharon Hairston</t>
  </si>
  <si>
    <t>Greenville              (GUC)           Freddie Martin</t>
  </si>
  <si>
    <t>Hampton Roads (HRSD)              Bernie Strohmeyer</t>
  </si>
  <si>
    <t>Hendersonville (City of)               Wayne Cooper</t>
  </si>
  <si>
    <t>High Point               (City of)             Jim Gwyn</t>
  </si>
  <si>
    <t xml:space="preserve">Johnston County                                                                                                  </t>
  </si>
  <si>
    <t>Kinston                  (City of)                              Kenneth Stevens</t>
  </si>
  <si>
    <t>Lincolnton                 (City of)               Don Burkey</t>
  </si>
  <si>
    <t>Lumberton                (City of)                Steve West</t>
  </si>
  <si>
    <t>Monroe               (City of)               Kyle Ketchum</t>
  </si>
  <si>
    <t>Mooresville                 (Town of)                   Rickie Stutts</t>
  </si>
  <si>
    <t xml:space="preserve">Morganton                  (City of)                   </t>
  </si>
  <si>
    <t>New Bern                    (City of)           Renee Ipock</t>
  </si>
  <si>
    <t>Newton                (City of)                  Jim Rumley</t>
  </si>
  <si>
    <t>Oxford                (City of)            Alwin Basden</t>
  </si>
  <si>
    <t>Raleigh                (City of)            Burrell Brock</t>
  </si>
  <si>
    <t>Randleman                (City of)                Joan Wall</t>
  </si>
  <si>
    <t>Reidsville                  (City of)           Steve Routh</t>
  </si>
  <si>
    <t>Rocky Mount (Town of)                   David Gardner</t>
  </si>
  <si>
    <t>Salisbury                (City of)           Carol Hamilton  Cheryl Douglas</t>
  </si>
  <si>
    <t>Sanford                  (City of)           Mae Lofton</t>
  </si>
  <si>
    <t>Sparta                    (Town of)                Bobby Shaw</t>
  </si>
  <si>
    <t>Stanley                    (Town of)                Larson Harsey</t>
  </si>
  <si>
    <t>Statesville                 (City of)          Carol Bell</t>
  </si>
  <si>
    <t>Thomasville                       (City of)             Jill Friedrich</t>
  </si>
  <si>
    <t>Valdese                (Town of)          Aundria Pressley</t>
  </si>
  <si>
    <t>Wake Forest (Town of)           John Gibson</t>
  </si>
  <si>
    <t>Waynesville                (Town of)               Fred Blake</t>
  </si>
  <si>
    <t>Weldon                              (Town of)                        Donald Crowder</t>
  </si>
  <si>
    <t>Whiteville                   (City of)         Faye Moore</t>
  </si>
  <si>
    <t>Williamston               (Town of)        Hilton Keel, Jr.</t>
  </si>
  <si>
    <t>Wilmington               (City of)          Dolores Bradshaw</t>
  </si>
  <si>
    <t>Wison              (City of)         Jimmy Pridgen</t>
  </si>
  <si>
    <t>Winston-Salem (City of)            Sherry Bagwell</t>
  </si>
  <si>
    <t>Zebulon                    (Town of)                 Brian Gay</t>
  </si>
  <si>
    <t># of Personnel Involved in Pretreatment</t>
  </si>
  <si>
    <t>?</t>
  </si>
  <si>
    <t>5*</t>
  </si>
  <si>
    <t># of SIU's =&gt;</t>
  </si>
  <si>
    <t>total # of facilities monitored =&gt;</t>
  </si>
  <si>
    <t>400/yr.</t>
  </si>
  <si>
    <t>(+450 FOG)</t>
  </si>
  <si>
    <t>(1 billing spec.)</t>
  </si>
  <si>
    <t>+92 grease traps</t>
  </si>
  <si>
    <t>+1 staff for FOG</t>
  </si>
  <si>
    <t>+90 food est.</t>
  </si>
  <si>
    <t>*PT and Cross Conn.</t>
  </si>
  <si>
    <t>200 FOG</t>
  </si>
  <si>
    <t>Pretreatment Program Fees:</t>
  </si>
  <si>
    <t>for SIU's:</t>
  </si>
  <si>
    <t>based on</t>
  </si>
  <si>
    <t>Permit Application</t>
  </si>
  <si>
    <t>consultant</t>
  </si>
  <si>
    <t>Permit Issuance</t>
  </si>
  <si>
    <t>costs</t>
  </si>
  <si>
    <t>$150 - 200.00</t>
  </si>
  <si>
    <t>Permit Modification</t>
  </si>
  <si>
    <t>prorated</t>
  </si>
  <si>
    <t>$34/hr</t>
  </si>
  <si>
    <t>Permit Renewal</t>
  </si>
  <si>
    <t>Authorization to Construct</t>
  </si>
  <si>
    <t>Annual Administrative Fee</t>
  </si>
  <si>
    <t>$635 - $1880</t>
  </si>
  <si>
    <t>10% of Admin. Fines</t>
  </si>
  <si>
    <t>Annual Analytical Fee</t>
  </si>
  <si>
    <t>based on flow</t>
  </si>
  <si>
    <t>for non SIU's:</t>
  </si>
  <si>
    <t>$50 - $250.00</t>
  </si>
  <si>
    <t>$20 - $100</t>
  </si>
  <si>
    <t>$100 - $400.00</t>
  </si>
  <si>
    <t>Groundwater Permit</t>
  </si>
  <si>
    <t>Groundwater Permit Renewal</t>
  </si>
  <si>
    <t>Septage Permit</t>
  </si>
  <si>
    <t>Sampling &amp; Misc. Fees:</t>
  </si>
  <si>
    <t>Inspection Fee</t>
  </si>
  <si>
    <t>$30/hr</t>
  </si>
  <si>
    <t>Site Visit Fee</t>
  </si>
  <si>
    <t>Sampler Rental Fee</t>
  </si>
  <si>
    <t>$250/year</t>
  </si>
  <si>
    <t>Sampling Event Fee</t>
  </si>
  <si>
    <t>10% sampling fees</t>
  </si>
  <si>
    <t>$29/hr</t>
  </si>
  <si>
    <t>Frequency of Sampling</t>
  </si>
  <si>
    <t>2/yr.</t>
  </si>
  <si>
    <t>Misc. Fee Type</t>
  </si>
  <si>
    <t>FSE admin/inspct)</t>
  </si>
  <si>
    <t xml:space="preserve">Analytical </t>
  </si>
  <si>
    <t>Sampling fee</t>
  </si>
  <si>
    <t>review compl. reports</t>
  </si>
  <si>
    <t>Analytical</t>
  </si>
  <si>
    <t>high strength mon.</t>
  </si>
  <si>
    <t>FOG Permit</t>
  </si>
  <si>
    <t>Annual Monitoring</t>
  </si>
  <si>
    <t>Program fee</t>
  </si>
  <si>
    <t>Flow monitoring</t>
  </si>
  <si>
    <t>invoicing</t>
  </si>
  <si>
    <t>Fee</t>
  </si>
  <si>
    <t>contract lab charges</t>
  </si>
  <si>
    <t>cost + $5.00</t>
  </si>
  <si>
    <t>cost + 10%</t>
  </si>
  <si>
    <t>Actual Cost</t>
  </si>
  <si>
    <t>$400/qtr</t>
  </si>
  <si>
    <t>$500 - $1945.00</t>
  </si>
  <si>
    <t>$0.0009/cuft</t>
  </si>
  <si>
    <t>Color</t>
  </si>
  <si>
    <t>review self-mon</t>
  </si>
  <si>
    <t>conven. poll. analysis</t>
  </si>
  <si>
    <t>Equipment Parts Cost</t>
  </si>
  <si>
    <t>Operator Salary</t>
  </si>
  <si>
    <t>Surcharges:</t>
  </si>
  <si>
    <t>no surcharges</t>
  </si>
  <si>
    <t>BOD</t>
  </si>
  <si>
    <t>CBOD</t>
  </si>
  <si>
    <t>Inside</t>
  </si>
  <si>
    <t>surcharge ceiling conc. (mg/L)</t>
  </si>
  <si>
    <t>Surcharge Cost per Pound</t>
  </si>
  <si>
    <t>Charge for Analysis</t>
  </si>
  <si>
    <t>1.5 x cost</t>
  </si>
  <si>
    <t>contract lab cost</t>
  </si>
  <si>
    <t>BOD, if tiered</t>
  </si>
  <si>
    <t>Outside</t>
  </si>
  <si>
    <t>COD</t>
  </si>
  <si>
    <t>COD, if tiered</t>
  </si>
  <si>
    <t>TSS</t>
  </si>
  <si>
    <t>TSS, if tiered</t>
  </si>
  <si>
    <t>Ammonia</t>
  </si>
  <si>
    <t>TKN or Total Nitrogen</t>
  </si>
  <si>
    <t>TN</t>
  </si>
  <si>
    <t>TKN</t>
  </si>
  <si>
    <t>Total Phosphorus</t>
  </si>
  <si>
    <t>Cyanide</t>
  </si>
  <si>
    <t>Other Metals</t>
  </si>
  <si>
    <t>local limit</t>
  </si>
  <si>
    <t>&gt; 0.1</t>
  </si>
  <si>
    <t>$20 - $30</t>
  </si>
  <si>
    <t>$15 - $30</t>
  </si>
  <si>
    <t>$10 - $20.00</t>
  </si>
  <si>
    <t>Phenols</t>
  </si>
  <si>
    <t>Oil &amp; Grease</t>
  </si>
  <si>
    <t>Oil &amp; Grease, if tiered</t>
  </si>
  <si>
    <t>Other Pollutants:</t>
  </si>
  <si>
    <t>flame met.</t>
  </si>
  <si>
    <t>Flow</t>
  </si>
  <si>
    <t>Color (ADMI)</t>
  </si>
  <si>
    <t>pH</t>
  </si>
  <si>
    <t>624/625</t>
  </si>
  <si>
    <t>Chloride</t>
  </si>
  <si>
    <t>outside lab</t>
  </si>
  <si>
    <t>$0.99/G(K)</t>
  </si>
  <si>
    <t>HGA met.</t>
  </si>
  <si>
    <t>Sulfate</t>
  </si>
  <si>
    <t>&lt;5/&gt;11</t>
  </si>
  <si>
    <t>varies</t>
  </si>
  <si>
    <t>$100/G(K)</t>
  </si>
  <si>
    <t>Hauled Waste:</t>
  </si>
  <si>
    <t>Do you accept hauled waste?</t>
  </si>
  <si>
    <t>yes</t>
  </si>
  <si>
    <t>no</t>
  </si>
  <si>
    <t xml:space="preserve">yes </t>
  </si>
  <si>
    <t>only if being</t>
  </si>
  <si>
    <t>septic only</t>
  </si>
  <si>
    <t>septage only</t>
  </si>
  <si>
    <t>domestic</t>
  </si>
  <si>
    <t>hooked to city</t>
  </si>
  <si>
    <t>What is the fee for disposal?</t>
  </si>
  <si>
    <t>$20/load</t>
  </si>
  <si>
    <t>$50/2G(K)</t>
  </si>
  <si>
    <t>$0.07/G</t>
  </si>
  <si>
    <t>$30/G(K)</t>
  </si>
  <si>
    <t>$0.03/G</t>
  </si>
  <si>
    <t>$0.035/G</t>
  </si>
  <si>
    <t>$45/2G(K)</t>
  </si>
  <si>
    <t>$40/1.6G(K)</t>
  </si>
  <si>
    <t>$50/3G(K)</t>
  </si>
  <si>
    <t>$0.025/G</t>
  </si>
  <si>
    <t>$10/G(K)</t>
  </si>
  <si>
    <t>$24/G(K)</t>
  </si>
  <si>
    <t>$24.82/500G</t>
  </si>
  <si>
    <t>$50/G(K)</t>
  </si>
  <si>
    <t>43.26/G(K)</t>
  </si>
  <si>
    <t>$12/&lt;G(K)</t>
  </si>
  <si>
    <t>$35/G(K)</t>
  </si>
  <si>
    <t>$0.08/G(K)</t>
  </si>
  <si>
    <t>$57.85/G(K)</t>
  </si>
  <si>
    <t>$0.04/G</t>
  </si>
  <si>
    <t>$18/G(K)</t>
  </si>
  <si>
    <t>$65/G(K)</t>
  </si>
  <si>
    <t>$65/2G(K)</t>
  </si>
  <si>
    <t>$30/G(K) domestic</t>
  </si>
  <si>
    <t>sewer.</t>
  </si>
  <si>
    <t xml:space="preserve">$75/load out co. </t>
  </si>
  <si>
    <t>$20/G(K)</t>
  </si>
  <si>
    <t>$15/G(K)</t>
  </si>
  <si>
    <t>$21/1.5G(K)</t>
  </si>
  <si>
    <t>+$25/load</t>
  </si>
  <si>
    <t>$22/&lt;1.5G(K)</t>
  </si>
  <si>
    <t>$35/2G(K)</t>
  </si>
  <si>
    <t>$130/G(K) commercial</t>
  </si>
  <si>
    <t>$50/load in co.</t>
  </si>
  <si>
    <t>$27/&lt;2G(K)</t>
  </si>
  <si>
    <t>$55/5G(K)</t>
  </si>
  <si>
    <t>$25/load septic</t>
  </si>
  <si>
    <t>$32/&lt;3G(K)</t>
  </si>
  <si>
    <t>Additional Notes for Table:</t>
  </si>
  <si>
    <t>(1)</t>
  </si>
  <si>
    <t xml:space="preserve">formula for calculating Asheboro surcharges: S = F * (((A - B) + (A - C)) * 62.4 * D)/1,000,000 </t>
  </si>
  <si>
    <t>where:</t>
  </si>
  <si>
    <t>F =&gt;</t>
  </si>
  <si>
    <t>flow in cu. ft.</t>
  </si>
  <si>
    <t>A =&gt;</t>
  </si>
  <si>
    <t>avg. wastewater concentration</t>
  </si>
  <si>
    <t>B =&gt;</t>
  </si>
  <si>
    <t>surcharge limit one</t>
  </si>
  <si>
    <t>C =&gt;</t>
  </si>
  <si>
    <t>surcharge limit two</t>
  </si>
  <si>
    <t>D =&gt;</t>
  </si>
  <si>
    <t>cost per pound of excess pollutant</t>
  </si>
  <si>
    <t>62.4 =&gt;</t>
  </si>
  <si>
    <t>pounds per cu. ft. water</t>
  </si>
  <si>
    <t>(2)</t>
  </si>
  <si>
    <t>WSACC assesses a pretreatment program fee to the SIU based upon the operating cost of the program and the percent of the industrial load.</t>
  </si>
  <si>
    <t>For example, if an industry's load equals 50% of the total industrial load, they pay 50% of the operating cost.  Fees range from $900 to $29,760.00</t>
  </si>
  <si>
    <t>(3)</t>
  </si>
  <si>
    <t>range for permit issuance fee for SIU's is $3327.69 to 4268.05; for non-SIU's, $1255.05 to $4653.05.</t>
  </si>
  <si>
    <t>(4)</t>
  </si>
  <si>
    <t>used for one hauled waste discharger;  surcharged for all phosphorus in each load.</t>
  </si>
  <si>
    <t>(5)</t>
  </si>
  <si>
    <t>contract lab charges X 1.5</t>
  </si>
  <si>
    <t>(6)</t>
  </si>
  <si>
    <t>facility surcharged for CBOD or COD, whichever is greater</t>
  </si>
  <si>
    <t>(7)</t>
  </si>
  <si>
    <t>facility surcharged for NH3 or TKN, whichever is greater</t>
  </si>
  <si>
    <t>(8)</t>
  </si>
  <si>
    <t>$30,000 divided among SIU's based on #  of sampling events &amp; flow.</t>
  </si>
  <si>
    <t>(9)</t>
  </si>
  <si>
    <t xml:space="preserve">BOD and COD surcharges are NOT charged simultaneously.  COD is charged only when the average COD is three times or more greater than </t>
  </si>
  <si>
    <t>the average BOD.</t>
  </si>
  <si>
    <t>Boone               (Town of)            Heather Justice</t>
  </si>
  <si>
    <t>Cary (Town of)                             Leon Holt</t>
  </si>
  <si>
    <t>Clinton (City of)          John Gilmore</t>
  </si>
  <si>
    <t>Durham                (City of)              William Sun</t>
  </si>
  <si>
    <t>Eden (City of)              Charles Van Zandt</t>
  </si>
  <si>
    <t>Fayetteville             (PWC)             Monica Hayes</t>
  </si>
  <si>
    <t>Gastonia                      (City of)            Beth Eckert</t>
  </si>
  <si>
    <t>Goldsboro                    (City of)            Becky Peele</t>
  </si>
  <si>
    <t>Greenville (GUC)           Freddie Martin</t>
  </si>
  <si>
    <t>Kinston (City of)                               Kristin Jarman</t>
  </si>
  <si>
    <t>Monroe (City of)               Derrick Harris</t>
  </si>
  <si>
    <t>Morganton                  (City of)                   Lee Kearson</t>
  </si>
  <si>
    <t>New Bern                    (City of)           Renee Danielson</t>
  </si>
  <si>
    <t>Newton (City of)       Danny Sigmon</t>
  </si>
  <si>
    <t>Oxford (City of)            Jesse Sullins, Jr.</t>
  </si>
  <si>
    <t>Raleigh (City of)            Burrell Brock</t>
  </si>
  <si>
    <t>Randleman                (City of)                Julie Aslinger</t>
  </si>
  <si>
    <t>Salisbury                (City of)           Jill Monday  Cheryl Douglas</t>
  </si>
  <si>
    <t>Sanford (City of)           Mae Lofton</t>
  </si>
  <si>
    <t>Statesville                 (City of)          Carol Rogers</t>
  </si>
  <si>
    <t>Unknown</t>
  </si>
  <si>
    <t>Wison              (City of)          JoEllen Gay</t>
  </si>
  <si>
    <t>Team approach</t>
  </si>
  <si>
    <t>most once/2 yrs.</t>
  </si>
  <si>
    <t>City Engineer's fees</t>
  </si>
  <si>
    <t>$500 - $1500</t>
  </si>
  <si>
    <t>9% of Admin. Fines</t>
  </si>
  <si>
    <t>10% analytical fees</t>
  </si>
  <si>
    <t>$25/hr</t>
  </si>
  <si>
    <t>$0.0889/100cu. ft.</t>
  </si>
  <si>
    <t>Qtrly.</t>
  </si>
  <si>
    <t>Monthly PT fee</t>
  </si>
  <si>
    <t>Review self-mon.</t>
  </si>
  <si>
    <t>Min. Civil Penalty</t>
  </si>
  <si>
    <t>Grab Sample</t>
  </si>
  <si>
    <t>other municipality</t>
  </si>
  <si>
    <t>Flow mon. equip</t>
  </si>
  <si>
    <t>based on loading</t>
  </si>
  <si>
    <t>actual lab fee + $150</t>
  </si>
  <si>
    <t>$0.9900/100cu. ft.</t>
  </si>
  <si>
    <t>Invoicing</t>
  </si>
  <si>
    <t>Review Compl. Reports</t>
  </si>
  <si>
    <t>Comp. Sample</t>
  </si>
  <si>
    <t>Flow reading</t>
  </si>
  <si>
    <t>Flow Prop. Sample</t>
  </si>
  <si>
    <t>Limit Viol.</t>
  </si>
  <si>
    <t>Public Notice</t>
  </si>
  <si>
    <t>Permit Viol.</t>
  </si>
  <si>
    <r>
      <t>TN</t>
    </r>
    <r>
      <rPr>
        <sz val="6"/>
        <rFont val="Arial"/>
        <family val="2"/>
      </rPr>
      <t xml:space="preserve"> </t>
    </r>
  </si>
  <si>
    <t>(only 1 SIU for TN)</t>
  </si>
  <si>
    <t xml:space="preserve">furnace </t>
  </si>
  <si>
    <t>for 6</t>
  </si>
  <si>
    <t>Cd, Cr, Cu, Pb, Ni, Zn</t>
  </si>
  <si>
    <t xml:space="preserve">varies </t>
  </si>
  <si>
    <t>permit limit</t>
  </si>
  <si>
    <t>Ethanol</t>
  </si>
  <si>
    <t>furnace met.</t>
  </si>
  <si>
    <t>Temperature</t>
  </si>
  <si>
    <t>Aluminum</t>
  </si>
  <si>
    <t>Nitrite-Nitrate</t>
  </si>
  <si>
    <t>Mercury</t>
  </si>
  <si>
    <t>by permit only</t>
  </si>
  <si>
    <t>port-a-potty</t>
  </si>
  <si>
    <t>$5/100G</t>
  </si>
  <si>
    <t>$25/G(K)</t>
  </si>
  <si>
    <t>$30/1.5G(K)</t>
  </si>
  <si>
    <t>$4.34/G(K)</t>
  </si>
  <si>
    <t>$45/G(K)</t>
  </si>
  <si>
    <t>$0.05/G</t>
  </si>
  <si>
    <t>$6/G(K)</t>
  </si>
  <si>
    <t>$55/G(K)</t>
  </si>
  <si>
    <t>$25/load</t>
  </si>
  <si>
    <t>$15/G(K) domestic</t>
  </si>
  <si>
    <t>$1/100G</t>
  </si>
  <si>
    <t>+$5/load</t>
  </si>
  <si>
    <t>$65/G(K) commercial</t>
  </si>
  <si>
    <t>Notes:</t>
  </si>
  <si>
    <t>G = gallons</t>
  </si>
  <si>
    <t>G(K) = thousand gallons</t>
  </si>
  <si>
    <t>industries charged a % of total monthly polymer bill.</t>
  </si>
  <si>
    <t>Anson County  Gary Garrison</t>
  </si>
  <si>
    <t>Buncombe               (MSD)            Jon Van Hoff</t>
  </si>
  <si>
    <t>Burlington      (City of)             Wes Goswick</t>
  </si>
  <si>
    <t>Clinton                 (City of)          Lisa Osthues</t>
  </si>
  <si>
    <t>Durham                (City of)              Tyrone Battle</t>
  </si>
  <si>
    <t>Durham                (County of)              Stephanie Brixey</t>
  </si>
  <si>
    <t>Fayetteville             (PWC)             Tim Davis</t>
  </si>
  <si>
    <t xml:space="preserve">Franklin Co.                    Bruce Mendenhall                          </t>
  </si>
  <si>
    <t>Greensboro                  (City of)                   Martie Groome</t>
  </si>
  <si>
    <t>Greenville              (GUC)          JoEllen Gay</t>
  </si>
  <si>
    <t>Harnett County                            Vicky Payseur</t>
  </si>
  <si>
    <t>High Point               (City of)            Carrie Boyd</t>
  </si>
  <si>
    <t>Oxford                (City of)            Dennis Wilson</t>
  </si>
  <si>
    <t>Raeford              (City of)            Trudy McVicker</t>
  </si>
  <si>
    <t>Raleigh                (City of)           Ryan Faw</t>
  </si>
  <si>
    <t>Randleman                (City of)                Christine Nichols</t>
  </si>
  <si>
    <t>Rocky Mount (Town of)                  Patrick Bone</t>
  </si>
  <si>
    <t>Shelby                 (City of)          Jordan M. Jackson</t>
  </si>
  <si>
    <t>Wilkesboro               (Town of)       Brenda Welborn</t>
  </si>
  <si>
    <t>Wilmington               (CFPUA)         Willliam Roy</t>
  </si>
  <si>
    <t>Winston-Salem (City of)           Monica Hayes</t>
  </si>
  <si>
    <t>Anonymous</t>
  </si>
  <si>
    <t>8*</t>
  </si>
  <si>
    <t>(includes FOG)</t>
  </si>
  <si>
    <t>+ ~ 700 FSE's</t>
  </si>
  <si>
    <t>+ ~ 1000 FSE's</t>
  </si>
  <si>
    <t>$50-$100</t>
  </si>
  <si>
    <t>(see below)</t>
  </si>
  <si>
    <t>$150/parameter</t>
  </si>
  <si>
    <t>$0.24/CCF ww</t>
  </si>
  <si>
    <t>Monthly Administrative Fee</t>
  </si>
  <si>
    <t>see below</t>
  </si>
  <si>
    <t>4 days/qtr</t>
  </si>
  <si>
    <t>Surcharge Sampling</t>
  </si>
  <si>
    <t>FOG Insp</t>
  </si>
  <si>
    <t>non monitored HSW</t>
  </si>
  <si>
    <t>Monthly SIU</t>
  </si>
  <si>
    <t>Composite Sampling</t>
  </si>
  <si>
    <t>Surcharge Resample</t>
  </si>
  <si>
    <t>compliant insp</t>
  </si>
  <si>
    <t>PT permit fees</t>
  </si>
  <si>
    <t>FSE Inspection</t>
  </si>
  <si>
    <t>$1.04/CCF ww</t>
  </si>
  <si>
    <t>flow based</t>
  </si>
  <si>
    <t>$0.0889/100 cuft WW</t>
  </si>
  <si>
    <t>Monthly FOG</t>
  </si>
  <si>
    <t>Grab Sampling</t>
  </si>
  <si>
    <t>noncompliant insp</t>
  </si>
  <si>
    <t>0 - 1.0 MGD</t>
  </si>
  <si>
    <t>1.1 - 2.0 MGD</t>
  </si>
  <si>
    <t>3.1 - 3.0 MGD</t>
  </si>
  <si>
    <t>cost + $5</t>
  </si>
  <si>
    <t>permt limit</t>
  </si>
  <si>
    <r>
      <rPr>
        <b/>
        <sz val="10"/>
        <rFont val="Arial"/>
        <family val="2"/>
      </rPr>
      <t>TKN</t>
    </r>
    <r>
      <rPr>
        <sz val="11"/>
        <color theme="1"/>
        <rFont val="Calibri"/>
        <family val="2"/>
        <scheme val="minor"/>
      </rPr>
      <t xml:space="preserve"> </t>
    </r>
  </si>
  <si>
    <t>except Hg</t>
  </si>
  <si>
    <t>$12 - $18</t>
  </si>
  <si>
    <t>Chlorides</t>
  </si>
  <si>
    <t>Metals</t>
  </si>
  <si>
    <t>per CCF</t>
  </si>
  <si>
    <t>Mercury, LL</t>
  </si>
  <si>
    <t>Fluoride</t>
  </si>
  <si>
    <t>residential</t>
  </si>
  <si>
    <t>septic</t>
  </si>
  <si>
    <t>septage &amp; local commercial</t>
  </si>
  <si>
    <t>local domestic</t>
  </si>
  <si>
    <t>$21.80/Tgal</t>
  </si>
  <si>
    <t>$7/100 gal</t>
  </si>
  <si>
    <t>$45/Tgal</t>
  </si>
  <si>
    <t>$40/Tgal</t>
  </si>
  <si>
    <t>$0.035/gal</t>
  </si>
  <si>
    <t>$60/1.6 Tgal</t>
  </si>
  <si>
    <t>$33/Tgal</t>
  </si>
  <si>
    <t>*</t>
  </si>
  <si>
    <t>$24/Tgal</t>
  </si>
  <si>
    <t>$60/1.5 Tgal</t>
  </si>
  <si>
    <t>$32/Tgal</t>
  </si>
  <si>
    <t>37.91/ Tgal</t>
  </si>
  <si>
    <t>$100/Tgal</t>
  </si>
  <si>
    <t>$65/Tgal</t>
  </si>
  <si>
    <t>$60/load</t>
  </si>
  <si>
    <t>$40/&lt;2 Tgal</t>
  </si>
  <si>
    <t>$0.13/gal</t>
  </si>
  <si>
    <t>$60/ Tgal</t>
  </si>
  <si>
    <t>$36/1.5 Tgal</t>
  </si>
  <si>
    <t>$55/3 Tgal</t>
  </si>
  <si>
    <t>$50/load</t>
  </si>
  <si>
    <t>$78.75/Tgal</t>
  </si>
  <si>
    <t>commercial</t>
  </si>
  <si>
    <t>landfill</t>
  </si>
  <si>
    <t>+ $14/load</t>
  </si>
  <si>
    <t>*one hauler that</t>
  </si>
  <si>
    <t>+ $10/load</t>
  </si>
  <si>
    <t>(&lt;2.5 Tgal)</t>
  </si>
  <si>
    <t>$80/2-4 Tgal</t>
  </si>
  <si>
    <t>$48/2 Tgal</t>
  </si>
  <si>
    <t>out-of-county</t>
  </si>
  <si>
    <t>$10/100 gal</t>
  </si>
  <si>
    <t>$9.44/Tgal</t>
  </si>
  <si>
    <t>out of county</t>
  </si>
  <si>
    <t xml:space="preserve">they trade </t>
  </si>
  <si>
    <t>local leachate</t>
  </si>
  <si>
    <t>$60/2.5 Tgal</t>
  </si>
  <si>
    <t>$72/3 Tgal</t>
  </si>
  <si>
    <t>$53/Tgal</t>
  </si>
  <si>
    <t>services with</t>
  </si>
  <si>
    <t>$5.06/Tgal</t>
  </si>
  <si>
    <t>Boone</t>
  </si>
  <si>
    <t>Buncombe</t>
  </si>
  <si>
    <t>Burlington</t>
  </si>
  <si>
    <t>Clinton</t>
  </si>
  <si>
    <t>Durham</t>
  </si>
  <si>
    <t>Durham County</t>
  </si>
  <si>
    <t>Fayetteville</t>
  </si>
  <si>
    <t>Franklin Co.</t>
  </si>
  <si>
    <t>Gastonia</t>
  </si>
  <si>
    <t>Graham</t>
  </si>
  <si>
    <t>Greensboro</t>
  </si>
  <si>
    <t>Greenville</t>
  </si>
  <si>
    <t>Harnett County</t>
  </si>
  <si>
    <t>High Point</t>
  </si>
  <si>
    <t>Oxford</t>
  </si>
  <si>
    <t>Raeford</t>
  </si>
  <si>
    <t>Raleigh</t>
  </si>
  <si>
    <t>Randleman</t>
  </si>
  <si>
    <t>Rocky Mount</t>
  </si>
  <si>
    <t>Shelby</t>
  </si>
  <si>
    <t>Wilmington</t>
  </si>
  <si>
    <t>Wison</t>
  </si>
  <si>
    <t>Winston-Salem</t>
  </si>
  <si>
    <t>Organization</t>
  </si>
  <si>
    <t>Anson County</t>
  </si>
  <si>
    <t>Charlotte</t>
  </si>
  <si>
    <t>Franklin County</t>
  </si>
  <si>
    <t>Wilkesboro</t>
  </si>
  <si>
    <t>% with any fee</t>
  </si>
  <si>
    <t>% with permit app fee</t>
  </si>
  <si>
    <t>% with permit issuance fee</t>
  </si>
  <si>
    <t>% with permit modification fee</t>
  </si>
  <si>
    <t>$150 - $450</t>
  </si>
  <si>
    <t>$150 - $200</t>
  </si>
  <si>
    <t xml:space="preserve">  Lisa Osthues</t>
  </si>
  <si>
    <t>Mebane, City of</t>
  </si>
  <si>
    <t>Amy Varinoski</t>
  </si>
  <si>
    <t>Martie Groome</t>
  </si>
  <si>
    <t xml:space="preserve">Greensboro, City of            </t>
  </si>
  <si>
    <t>Durham, County of</t>
  </si>
  <si>
    <t>Laura Melton</t>
  </si>
  <si>
    <t xml:space="preserve">Goldsboro, City of </t>
  </si>
  <si>
    <t>Bobby Edwards</t>
  </si>
  <si>
    <t>Holly Springs</t>
  </si>
  <si>
    <t>Amy Moore</t>
  </si>
  <si>
    <t xml:space="preserve">Charlotte, City of         </t>
  </si>
  <si>
    <t>Moore County</t>
  </si>
  <si>
    <t>Connie Flowers</t>
  </si>
  <si>
    <t>NONE</t>
  </si>
  <si>
    <t xml:space="preserve">Rocky Mount, City of               </t>
  </si>
  <si>
    <t>Patrick Bone</t>
  </si>
  <si>
    <t>Randleman, City of</t>
  </si>
  <si>
    <t>Any Fee? (1 = Yes, 0 = No)</t>
  </si>
  <si>
    <t>Total Nitrogen</t>
  </si>
  <si>
    <t>Total Kjeldahl Nitrogen</t>
  </si>
  <si>
    <t>Wilson              (City of)        Laura Pruitt</t>
  </si>
  <si>
    <t>Wilson</t>
  </si>
  <si>
    <t>Raeford is tiered</t>
  </si>
  <si>
    <t xml:space="preserve">Gastonia, City of         </t>
  </si>
  <si>
    <t xml:space="preserve">Clinton, City of        </t>
  </si>
  <si>
    <t xml:space="preserve">Greenville (GUC)        </t>
  </si>
  <si>
    <t xml:space="preserve">  JoEllen Gay</t>
  </si>
  <si>
    <t>Individual Responding</t>
  </si>
  <si>
    <t>$25/yr</t>
  </si>
  <si>
    <t>$250/yr</t>
  </si>
  <si>
    <t>$200/yr</t>
  </si>
  <si>
    <t>$450/mo</t>
  </si>
  <si>
    <t>$500/yr</t>
  </si>
  <si>
    <t>$1000/yr</t>
  </si>
  <si>
    <t># of Fees</t>
  </si>
  <si>
    <t>$150/sampler rental</t>
  </si>
  <si>
    <t>$45/sampling</t>
  </si>
  <si>
    <t>$75/sampling</t>
  </si>
  <si>
    <t>$10/day sampler rental</t>
  </si>
  <si>
    <t>General Administrative Fee</t>
  </si>
  <si>
    <t>$100/mo</t>
  </si>
  <si>
    <t>$300 Comp and $150 Grab/sampling</t>
  </si>
  <si>
    <t>$104.50/sampling</t>
  </si>
  <si>
    <t>$250/resample surcharge</t>
  </si>
  <si>
    <t>$160/sampling</t>
  </si>
  <si>
    <t>$30/sampling</t>
  </si>
  <si>
    <t>$110/compliant inspection, $275/non-compliant inspection</t>
  </si>
  <si>
    <t>Monitoring/Analytical/Inspection (not sample cost)</t>
  </si>
  <si>
    <t>$55/site visit</t>
  </si>
  <si>
    <t>Admin Fees - SIU data only (fees for non-SIUs/FSEs not included)</t>
  </si>
  <si>
    <t>$0.0889/CCF ww</t>
  </si>
  <si>
    <t>$30/sampler rental 4 days</t>
  </si>
  <si>
    <t>$240/yr analytical, $60/inspection</t>
  </si>
  <si>
    <t>% with gen admin fee</t>
  </si>
  <si>
    <t>% with mon/ana/insp fee</t>
  </si>
  <si>
    <t>$40/event</t>
  </si>
  <si>
    <t xml:space="preserve">Kinston, City of               </t>
  </si>
  <si>
    <t>Emily Elmore</t>
  </si>
  <si>
    <t>Beverly Metcalf</t>
  </si>
  <si>
    <t>Cape Fear Public Utility Authority</t>
  </si>
  <si>
    <t>MSD Buncome County (Asheville)</t>
  </si>
  <si>
    <t>Shannon Bergeron</t>
  </si>
  <si>
    <t>Hendersonville, City of</t>
  </si>
  <si>
    <t>Cary, Town of</t>
  </si>
  <si>
    <t>Wilson, City of</t>
  </si>
  <si>
    <t xml:space="preserve">High Point, City of </t>
  </si>
  <si>
    <t>Shelby, City of</t>
  </si>
  <si>
    <t>Boone, Town of</t>
  </si>
  <si>
    <t>Karen Reece</t>
  </si>
  <si>
    <t xml:space="preserve">Winston-Salem, City of </t>
  </si>
  <si>
    <t>Joel Freeman</t>
  </si>
  <si>
    <t>Newton, City of</t>
  </si>
  <si>
    <t>Fayetteville, PWC</t>
  </si>
  <si>
    <t>Tim Davis</t>
  </si>
  <si>
    <t>Durham, City of</t>
  </si>
  <si>
    <t>Tyrone Battle</t>
  </si>
  <si>
    <t>Reidsville, City of</t>
  </si>
  <si>
    <t>Ralph Potter</t>
  </si>
  <si>
    <t>WSA of Cabbarus County</t>
  </si>
  <si>
    <t>Jordan Jackson</t>
  </si>
  <si>
    <t>Amy Huffman</t>
  </si>
  <si>
    <t>Maria VanderLoop</t>
  </si>
  <si>
    <t>SA</t>
  </si>
  <si>
    <t>Laboratory Analysis Fee</t>
  </si>
  <si>
    <t>$7 min - $375 max</t>
  </si>
  <si>
    <t>Septage Hauler Sampling Fee</t>
  </si>
  <si>
    <t>$63.78 to 2000 gal.</t>
  </si>
  <si>
    <t>$0.03/gal over 2000</t>
  </si>
  <si>
    <t>1/6 mo</t>
  </si>
  <si>
    <t>$3 - $192</t>
  </si>
  <si>
    <t>do not accept</t>
  </si>
  <si>
    <t>Do not accept</t>
  </si>
  <si>
    <t>Billed for contract lab fee</t>
  </si>
  <si>
    <t>Gary Garrison</t>
  </si>
  <si>
    <t>$40.90/1000 out of town</t>
  </si>
  <si>
    <t>$21.80/1000 gal. local;</t>
  </si>
  <si>
    <t>$42.10/1000</t>
  </si>
  <si>
    <t>Sampling Fees</t>
  </si>
  <si>
    <t>Septage Fees</t>
  </si>
  <si>
    <t>Laura Pruitt</t>
  </si>
  <si>
    <t>$0.06/ gallon</t>
  </si>
  <si>
    <t>$0.03785/gal.</t>
  </si>
  <si>
    <t>$0.024/gal.</t>
  </si>
  <si>
    <t>$0.048/gal. special waste based on min. 1500 gal. truck</t>
  </si>
  <si>
    <t>one time cost of $30.00</t>
  </si>
  <si>
    <t>$300 (random suspicious)</t>
  </si>
  <si>
    <t>Septage Hauler Fees</t>
  </si>
  <si>
    <t>Key Scan Access Fee</t>
  </si>
  <si>
    <t>(Do not charge for both BOD AND COD)</t>
  </si>
  <si>
    <t>$0.1723.gal.out of town</t>
  </si>
  <si>
    <t>Permit Fee</t>
  </si>
  <si>
    <t>$500 deposit; $100 annual</t>
  </si>
  <si>
    <t>600 (only if &gt;/= 3x BOD)</t>
  </si>
  <si>
    <t>New Bern, City of</t>
  </si>
  <si>
    <t>Sarah Rhodes</t>
  </si>
  <si>
    <t>Raleigh Water</t>
  </si>
  <si>
    <t>Sarah Gornick</t>
  </si>
  <si>
    <t>$0.08/gal</t>
  </si>
  <si>
    <t>Wallace, Town of</t>
  </si>
  <si>
    <t>Lisa Cottle</t>
  </si>
  <si>
    <t>cost+10%</t>
  </si>
  <si>
    <t>$0.08/gallon</t>
  </si>
  <si>
    <t>McKenna Blevins</t>
  </si>
  <si>
    <t>Lexington, City of</t>
  </si>
  <si>
    <t>Elantina Minerali</t>
  </si>
  <si>
    <t>William Roy</t>
  </si>
  <si>
    <t>Restoration of Revoked Permit</t>
  </si>
  <si>
    <t>for IU's:</t>
  </si>
  <si>
    <t>&lt;1000 gpd $100 initial and annual</t>
  </si>
  <si>
    <t>1,000-7,500 gpd $200 initial and annual</t>
  </si>
  <si>
    <t>7,500-15,000 gpd $300 initial and annual</t>
  </si>
  <si>
    <t>for FSE</t>
  </si>
  <si>
    <t>Individually determined based on parameters</t>
  </si>
  <si>
    <t>Annual</t>
  </si>
  <si>
    <t>$0.1378/gal. local</t>
  </si>
  <si>
    <t>Carrie Hyler</t>
  </si>
  <si>
    <t>$5 min-$683 max</t>
  </si>
  <si>
    <t>Cody Austin</t>
  </si>
  <si>
    <t>$300(comp) $150 (Grab)</t>
  </si>
  <si>
    <t>$31.80/truck load  septic waste only.  $31.80/truck -Commer. + surcharges</t>
  </si>
  <si>
    <t>$0.0.4180/gal. sept. &amp; commerc. Local;  $0.07315 comm. Non-local</t>
  </si>
  <si>
    <t>Salisbury, City of</t>
  </si>
  <si>
    <t>Sonja Bassinger</t>
  </si>
  <si>
    <t>$50 Admin/$100 permit content</t>
  </si>
  <si>
    <t>Cost based on parameter(s) sampled</t>
  </si>
  <si>
    <t>$75 per 2000 gallon load</t>
  </si>
  <si>
    <t>based on individual permit; not schedule</t>
  </si>
  <si>
    <t>same as SIUs</t>
  </si>
  <si>
    <t>$60 per 1,600 gallons or any part therof</t>
  </si>
  <si>
    <t>Burlington, City of</t>
  </si>
  <si>
    <t>Kristy King</t>
  </si>
  <si>
    <t>Semi-Annual (SIUs)/Quarterly (Surcharges)</t>
  </si>
  <si>
    <t>10x Inside Sewer Rate/1,000 gal</t>
  </si>
  <si>
    <t>$200 Security Deposit</t>
  </si>
  <si>
    <t>$175 Annual Fee</t>
  </si>
  <si>
    <t>Bill Gintert</t>
  </si>
  <si>
    <t>Other fees</t>
  </si>
  <si>
    <t>Other Fees</t>
  </si>
  <si>
    <t>$0.27/CCF</t>
  </si>
  <si>
    <t>CLTWater samples each SIU 4 Consecutive discharge days/quarter; SIUs also conduct required sampling on a variable frequency</t>
  </si>
  <si>
    <t>$44.23/1,000 gallons</t>
  </si>
  <si>
    <t>$15.00 replacement fee if a badge is lost and must be replaced</t>
  </si>
  <si>
    <t>$100.00 deposit to establish an account</t>
  </si>
  <si>
    <t>Raeford, City of</t>
  </si>
  <si>
    <t>Trudy McVicker</t>
  </si>
  <si>
    <t>$250.00 Annually</t>
  </si>
  <si>
    <t>$150.00/ $200.00 for SIU with categorical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</si>
</sst>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000"/>
    <numFmt numFmtId="165" formatCode="&quot;$&quot;#,##0.00"/>
    <numFmt numFmtId="166" formatCode="&quot;$&quot;#,##0.000"/>
    <numFmt numFmtId="167" formatCode="&quot;$&quot;#,##0.0000"/>
    <numFmt numFmtId="168" formatCode="&quot;$&quot;#,##0.00000_);[Red]\(&quot;$&quot;#,##0.00000\)"/>
  </numFmts>
  <fonts count="2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5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7.5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465926084170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297">
    <xf numFmtId="0" fontId="0" fillId="0" borderId="0" xfId="0"/>
    <xf numFmtId="0" fontId="0" fillId="0" borderId="1" xfId="0" applyBorder="1"/>
    <xf numFmtId="0" fontId="0" fillId="0" borderId="1" xfId="0" applyFill="1" applyBorder="1" applyAlignment="1">
      <alignment textRotation="90" wrapText="1"/>
    </xf>
    <xf numFmtId="0" fontId="0" fillId="0" borderId="0" xfId="0" applyBorder="1" applyAlignment="1">
      <alignment textRotation="90" wrapText="1"/>
    </xf>
    <xf numFmtId="0" fontId="0" fillId="0" borderId="0" xfId="0" applyBorder="1" applyAlignment="1">
      <alignment textRotation="45" wrapText="1"/>
    </xf>
    <xf numFmtId="0" fontId="0" fillId="0" borderId="0" xfId="0" applyBorder="1"/>
    <xf numFmtId="0" fontId="0" fillId="0" borderId="2" xfId="0" applyBorder="1"/>
    <xf numFmtId="0" fontId="0" fillId="0" borderId="2" xfId="0" applyFill="1" applyBorder="1" applyAlignment="1">
      <alignment textRotation="90" wrapText="1"/>
    </xf>
    <xf numFmtId="0" fontId="0" fillId="0" borderId="2" xfId="0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3" xfId="0" applyBorder="1"/>
    <xf numFmtId="0" fontId="0" fillId="0" borderId="3" xfId="0" applyFill="1" applyBorder="1" applyAlignment="1">
      <alignment horizontal="center"/>
    </xf>
    <xf numFmtId="0" fontId="0" fillId="0" borderId="4" xfId="0" applyBorder="1"/>
    <xf numFmtId="0" fontId="0" fillId="0" borderId="4" xfId="0" applyFill="1" applyBorder="1" applyAlignment="1">
      <alignment horizontal="center"/>
    </xf>
    <xf numFmtId="0" fontId="3" fillId="0" borderId="4" xfId="0" quotePrefix="1" applyFont="1" applyFill="1" applyBorder="1" applyAlignment="1">
      <alignment horizontal="center"/>
    </xf>
    <xf numFmtId="0" fontId="0" fillId="0" borderId="4" xfId="0" quotePrefix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0" borderId="3" xfId="0" applyFont="1" applyBorder="1"/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6" fillId="0" borderId="2" xfId="0" applyFont="1" applyBorder="1"/>
    <xf numFmtId="8" fontId="0" fillId="0" borderId="3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3" xfId="0" applyFill="1" applyBorder="1"/>
    <xf numFmtId="49" fontId="1" fillId="0" borderId="3" xfId="0" applyNumberFormat="1" applyFont="1" applyFill="1" applyBorder="1" applyAlignment="1">
      <alignment horizontal="center"/>
    </xf>
    <xf numFmtId="8" fontId="4" fillId="0" borderId="3" xfId="0" applyNumberFormat="1" applyFont="1" applyFill="1" applyBorder="1" applyAlignment="1">
      <alignment horizontal="center"/>
    </xf>
    <xf numFmtId="8" fontId="7" fillId="0" borderId="3" xfId="0" applyNumberFormat="1" applyFont="1" applyFill="1" applyBorder="1" applyAlignment="1">
      <alignment horizontal="center"/>
    </xf>
    <xf numFmtId="44" fontId="0" fillId="0" borderId="0" xfId="0" applyNumberFormat="1" applyBorder="1"/>
    <xf numFmtId="8" fontId="3" fillId="0" borderId="3" xfId="0" applyNumberFormat="1" applyFont="1" applyFill="1" applyBorder="1" applyAlignment="1">
      <alignment horizontal="center"/>
    </xf>
    <xf numFmtId="8" fontId="8" fillId="0" borderId="3" xfId="0" applyNumberFormat="1" applyFont="1" applyFill="1" applyBorder="1" applyAlignment="1">
      <alignment horizontal="center"/>
    </xf>
    <xf numFmtId="8" fontId="6" fillId="0" borderId="3" xfId="0" applyNumberFormat="1" applyFont="1" applyFill="1" applyBorder="1" applyAlignment="1">
      <alignment horizontal="center"/>
    </xf>
    <xf numFmtId="8" fontId="9" fillId="0" borderId="3" xfId="0" applyNumberFormat="1" applyFont="1" applyFill="1" applyBorder="1" applyAlignment="1">
      <alignment horizontal="center"/>
    </xf>
    <xf numFmtId="0" fontId="0" fillId="0" borderId="4" xfId="0" applyFill="1" applyBorder="1"/>
    <xf numFmtId="0" fontId="5" fillId="0" borderId="1" xfId="0" applyFont="1" applyBorder="1"/>
    <xf numFmtId="0" fontId="10" fillId="0" borderId="2" xfId="0" applyFont="1" applyBorder="1"/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64" fontId="0" fillId="0" borderId="3" xfId="0" applyNumberFormat="1" applyBorder="1"/>
    <xf numFmtId="164" fontId="0" fillId="0" borderId="3" xfId="0" applyNumberFormat="1" applyFill="1" applyBorder="1" applyAlignment="1">
      <alignment horizontal="center"/>
    </xf>
    <xf numFmtId="164" fontId="0" fillId="0" borderId="0" xfId="0" applyNumberFormat="1" applyBorder="1"/>
    <xf numFmtId="165" fontId="0" fillId="0" borderId="3" xfId="0" applyNumberForma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5" fontId="0" fillId="0" borderId="0" xfId="0" applyNumberFormat="1" applyBorder="1"/>
    <xf numFmtId="0" fontId="10" fillId="0" borderId="3" xfId="0" applyFont="1" applyBorder="1"/>
    <xf numFmtId="165" fontId="0" fillId="0" borderId="3" xfId="0" applyNumberFormat="1" applyBorder="1"/>
    <xf numFmtId="3" fontId="0" fillId="0" borderId="3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" fontId="0" fillId="0" borderId="3" xfId="0" applyNumberFormat="1" applyBorder="1"/>
    <xf numFmtId="1" fontId="0" fillId="0" borderId="3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0" fillId="0" borderId="0" xfId="0" applyNumberFormat="1" applyBorder="1"/>
    <xf numFmtId="165" fontId="0" fillId="0" borderId="5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0" fillId="0" borderId="0" xfId="0" applyNumberFormat="1" applyFill="1" applyBorder="1"/>
    <xf numFmtId="164" fontId="0" fillId="0" borderId="3" xfId="0" applyNumberFormat="1" applyFill="1" applyBorder="1"/>
    <xf numFmtId="165" fontId="0" fillId="0" borderId="4" xfId="0" applyNumberFormat="1" applyBorder="1"/>
    <xf numFmtId="165" fontId="0" fillId="0" borderId="4" xfId="0" applyNumberForma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165" fontId="0" fillId="0" borderId="0" xfId="0" applyNumberFormat="1" applyFill="1" applyBorder="1"/>
    <xf numFmtId="165" fontId="0" fillId="0" borderId="4" xfId="0" applyNumberFormat="1" applyFill="1" applyBorder="1"/>
    <xf numFmtId="165" fontId="0" fillId="0" borderId="8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165" fontId="0" fillId="0" borderId="5" xfId="0" applyNumberFormat="1" applyBorder="1"/>
    <xf numFmtId="7" fontId="11" fillId="0" borderId="3" xfId="1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/>
    </xf>
    <xf numFmtId="165" fontId="6" fillId="0" borderId="3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11" fillId="0" borderId="0" xfId="0" applyFont="1" applyFill="1" applyBorder="1" applyAlignment="1">
      <alignment horizontal="left"/>
    </xf>
    <xf numFmtId="8" fontId="11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0" fillId="2" borderId="0" xfId="0" applyFill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0" fillId="0" borderId="0" xfId="0" applyBorder="1" applyAlignment="1"/>
    <xf numFmtId="0" fontId="11" fillId="0" borderId="0" xfId="0" applyFont="1"/>
    <xf numFmtId="49" fontId="11" fillId="0" borderId="0" xfId="0" applyNumberFormat="1" applyFont="1" applyAlignment="1">
      <alignment horizontal="right"/>
    </xf>
    <xf numFmtId="0" fontId="11" fillId="0" borderId="0" xfId="0" applyFont="1" applyBorder="1" applyAlignment="1"/>
    <xf numFmtId="0" fontId="4" fillId="0" borderId="0" xfId="0" applyFont="1"/>
    <xf numFmtId="0" fontId="6" fillId="0" borderId="0" xfId="0" applyFont="1"/>
    <xf numFmtId="8" fontId="11" fillId="0" borderId="0" xfId="0" applyNumberFormat="1" applyFont="1" applyBorder="1" applyAlignment="1">
      <alignment horizontal="left"/>
    </xf>
    <xf numFmtId="49" fontId="0" fillId="0" borderId="0" xfId="0" applyNumberFormat="1" applyAlignment="1">
      <alignment horizontal="right"/>
    </xf>
    <xf numFmtId="0" fontId="0" fillId="0" borderId="0" xfId="0" applyAlignment="1"/>
    <xf numFmtId="0" fontId="0" fillId="0" borderId="1" xfId="0" applyBorder="1" applyAlignment="1">
      <alignment textRotation="90" wrapText="1"/>
    </xf>
    <xf numFmtId="0" fontId="1" fillId="0" borderId="1" xfId="0" applyFont="1" applyBorder="1" applyAlignment="1">
      <alignment textRotation="90" wrapText="1"/>
    </xf>
    <xf numFmtId="0" fontId="0" fillId="0" borderId="2" xfId="0" applyBorder="1" applyAlignment="1">
      <alignment textRotation="90" wrapText="1"/>
    </xf>
    <xf numFmtId="0" fontId="2" fillId="0" borderId="2" xfId="0" applyFont="1" applyBorder="1" applyAlignment="1">
      <alignment textRotation="90" wrapText="1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8" fontId="0" fillId="0" borderId="3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8" fontId="4" fillId="0" borderId="3" xfId="0" applyNumberFormat="1" applyFont="1" applyBorder="1" applyAlignment="1">
      <alignment horizontal="center"/>
    </xf>
    <xf numFmtId="8" fontId="7" fillId="0" borderId="3" xfId="0" applyNumberFormat="1" applyFont="1" applyBorder="1" applyAlignment="1">
      <alignment horizontal="center"/>
    </xf>
    <xf numFmtId="8" fontId="3" fillId="0" borderId="3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3" fillId="0" borderId="0" xfId="0" applyFont="1"/>
    <xf numFmtId="49" fontId="0" fillId="0" borderId="0" xfId="0" applyNumberFormat="1" applyAlignment="1">
      <alignment horizontal="right" wrapText="1"/>
    </xf>
    <xf numFmtId="0" fontId="11" fillId="0" borderId="1" xfId="0" applyFont="1" applyFill="1" applyBorder="1" applyAlignment="1">
      <alignment textRotation="90" wrapText="1"/>
    </xf>
    <xf numFmtId="0" fontId="11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1" fillId="0" borderId="4" xfId="0" quotePrefix="1" applyFont="1" applyFill="1" applyBorder="1" applyAlignment="1">
      <alignment horizontal="center"/>
    </xf>
    <xf numFmtId="0" fontId="12" fillId="0" borderId="4" xfId="0" quotePrefix="1" applyFont="1" applyFill="1" applyBorder="1" applyAlignment="1">
      <alignment horizontal="center"/>
    </xf>
    <xf numFmtId="8" fontId="11" fillId="0" borderId="3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3" xfId="0" applyFont="1" applyBorder="1"/>
    <xf numFmtId="8" fontId="13" fillId="0" borderId="3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8" fontId="12" fillId="0" borderId="3" xfId="0" applyNumberFormat="1" applyFont="1" applyFill="1" applyBorder="1" applyAlignment="1">
      <alignment horizontal="center"/>
    </xf>
    <xf numFmtId="0" fontId="6" fillId="0" borderId="0" xfId="0" applyFont="1" applyBorder="1"/>
    <xf numFmtId="166" fontId="0" fillId="0" borderId="3" xfId="0" applyNumberFormat="1" applyFill="1" applyBorder="1" applyAlignment="1">
      <alignment horizontal="center"/>
    </xf>
    <xf numFmtId="164" fontId="11" fillId="0" borderId="3" xfId="0" applyNumberFormat="1" applyFont="1" applyFill="1" applyBorder="1" applyAlignment="1">
      <alignment horizontal="center"/>
    </xf>
    <xf numFmtId="167" fontId="0" fillId="0" borderId="3" xfId="0" applyNumberFormat="1" applyFill="1" applyBorder="1" applyAlignment="1">
      <alignment horizontal="center"/>
    </xf>
    <xf numFmtId="165" fontId="11" fillId="0" borderId="4" xfId="0" applyNumberFormat="1" applyFont="1" applyFill="1" applyBorder="1" applyAlignment="1">
      <alignment horizontal="center"/>
    </xf>
    <xf numFmtId="0" fontId="11" fillId="0" borderId="3" xfId="0" quotePrefix="1" applyFont="1" applyFill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11" xfId="0" applyFill="1" applyBorder="1" applyAlignment="1"/>
    <xf numFmtId="0" fontId="0" fillId="0" borderId="11" xfId="0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0" fontId="11" fillId="0" borderId="11" xfId="0" applyFont="1" applyFill="1" applyBorder="1" applyAlignment="1"/>
    <xf numFmtId="164" fontId="0" fillId="0" borderId="11" xfId="0" applyNumberFormat="1" applyFill="1" applyBorder="1" applyAlignment="1">
      <alignment horizontal="center"/>
    </xf>
    <xf numFmtId="0" fontId="15" fillId="0" borderId="11" xfId="0" applyFont="1" applyBorder="1"/>
    <xf numFmtId="164" fontId="15" fillId="0" borderId="11" xfId="0" applyNumberFormat="1" applyFont="1" applyBorder="1" applyAlignment="1">
      <alignment wrapText="1"/>
    </xf>
    <xf numFmtId="0" fontId="15" fillId="0" borderId="11" xfId="0" applyFont="1" applyBorder="1" applyAlignment="1">
      <alignment wrapText="1"/>
    </xf>
    <xf numFmtId="167" fontId="0" fillId="0" borderId="11" xfId="0" applyNumberFormat="1" applyFill="1" applyBorder="1" applyAlignment="1">
      <alignment horizontal="center"/>
    </xf>
    <xf numFmtId="8" fontId="0" fillId="0" borderId="11" xfId="0" applyNumberFormat="1" applyFill="1" applyBorder="1" applyAlignment="1">
      <alignment horizontal="center"/>
    </xf>
    <xf numFmtId="0" fontId="0" fillId="0" borderId="11" xfId="0" applyFill="1" applyBorder="1"/>
    <xf numFmtId="8" fontId="11" fillId="0" borderId="11" xfId="0" applyNumberFormat="1" applyFont="1" applyFill="1" applyBorder="1" applyAlignment="1">
      <alignment horizontal="center"/>
    </xf>
    <xf numFmtId="0" fontId="6" fillId="0" borderId="3" xfId="0" applyFont="1" applyBorder="1"/>
    <xf numFmtId="0" fontId="0" fillId="0" borderId="3" xfId="0" applyFont="1" applyBorder="1"/>
    <xf numFmtId="164" fontId="0" fillId="0" borderId="3" xfId="0" applyNumberFormat="1" applyFont="1" applyBorder="1"/>
    <xf numFmtId="165" fontId="0" fillId="0" borderId="3" xfId="0" applyNumberFormat="1" applyFont="1" applyBorder="1"/>
    <xf numFmtId="1" fontId="0" fillId="0" borderId="3" xfId="0" applyNumberFormat="1" applyFont="1" applyBorder="1"/>
    <xf numFmtId="0" fontId="0" fillId="0" borderId="2" xfId="0" applyFont="1" applyFill="1" applyBorder="1" applyAlignment="1">
      <alignment horizontal="center"/>
    </xf>
    <xf numFmtId="0" fontId="0" fillId="0" borderId="0" xfId="0" applyFont="1" applyBorder="1"/>
    <xf numFmtId="0" fontId="0" fillId="0" borderId="3" xfId="0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center"/>
    </xf>
    <xf numFmtId="0" fontId="0" fillId="0" borderId="4" xfId="0" applyFont="1" applyBorder="1"/>
    <xf numFmtId="0" fontId="0" fillId="0" borderId="2" xfId="0" applyFill="1" applyBorder="1" applyAlignment="1">
      <alignment wrapText="1"/>
    </xf>
    <xf numFmtId="0" fontId="15" fillId="0" borderId="2" xfId="0" applyFont="1" applyFill="1" applyBorder="1" applyAlignment="1">
      <alignment horizontal="center"/>
    </xf>
    <xf numFmtId="167" fontId="0" fillId="0" borderId="3" xfId="0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167" fontId="0" fillId="0" borderId="0" xfId="0" applyNumberFormat="1" applyFill="1" applyBorder="1" applyAlignment="1">
      <alignment horizontal="center"/>
    </xf>
    <xf numFmtId="0" fontId="0" fillId="3" borderId="11" xfId="0" applyFill="1" applyBorder="1" applyAlignment="1"/>
    <xf numFmtId="0" fontId="0" fillId="3" borderId="11" xfId="0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horizontal="center"/>
    </xf>
    <xf numFmtId="164" fontId="0" fillId="4" borderId="11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5" fontId="0" fillId="3" borderId="11" xfId="0" applyNumberFormat="1" applyFill="1" applyBorder="1" applyAlignment="1">
      <alignment horizontal="center"/>
    </xf>
    <xf numFmtId="167" fontId="0" fillId="4" borderId="11" xfId="0" applyNumberFormat="1" applyFill="1" applyBorder="1" applyAlignment="1">
      <alignment horizontal="center"/>
    </xf>
    <xf numFmtId="0" fontId="0" fillId="5" borderId="11" xfId="0" applyFill="1" applyBorder="1" applyAlignment="1"/>
    <xf numFmtId="0" fontId="0" fillId="5" borderId="11" xfId="0" applyFill="1" applyBorder="1" applyAlignment="1">
      <alignment horizontal="center"/>
    </xf>
    <xf numFmtId="167" fontId="0" fillId="5" borderId="11" xfId="0" applyNumberFormat="1" applyFill="1" applyBorder="1" applyAlignment="1">
      <alignment horizontal="center"/>
    </xf>
    <xf numFmtId="0" fontId="11" fillId="5" borderId="11" xfId="0" applyFont="1" applyFill="1" applyBorder="1" applyAlignment="1"/>
    <xf numFmtId="0" fontId="11" fillId="6" borderId="11" xfId="0" applyFont="1" applyFill="1" applyBorder="1" applyAlignment="1"/>
    <xf numFmtId="0" fontId="0" fillId="6" borderId="11" xfId="0" applyFill="1" applyBorder="1" applyAlignment="1">
      <alignment horizontal="center"/>
    </xf>
    <xf numFmtId="167" fontId="0" fillId="6" borderId="11" xfId="0" applyNumberFormat="1" applyFill="1" applyBorder="1" applyAlignment="1">
      <alignment horizontal="center"/>
    </xf>
    <xf numFmtId="167" fontId="0" fillId="6" borderId="0" xfId="0" applyNumberFormat="1" applyFill="1" applyBorder="1" applyAlignment="1">
      <alignment horizontal="left"/>
    </xf>
    <xf numFmtId="0" fontId="16" fillId="5" borderId="0" xfId="0" applyFont="1" applyFill="1" applyBorder="1" applyAlignment="1"/>
    <xf numFmtId="0" fontId="0" fillId="6" borderId="11" xfId="0" applyFill="1" applyBorder="1" applyAlignment="1"/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15" fillId="0" borderId="0" xfId="0" applyFont="1" applyFill="1" applyBorder="1"/>
    <xf numFmtId="8" fontId="0" fillId="0" borderId="11" xfId="0" applyNumberFormat="1" applyFill="1" applyBorder="1" applyAlignment="1">
      <alignment horizontal="center" wrapText="1"/>
    </xf>
    <xf numFmtId="6" fontId="0" fillId="0" borderId="11" xfId="0" applyNumberFormat="1" applyFill="1" applyBorder="1" applyAlignment="1">
      <alignment horizontal="center"/>
    </xf>
    <xf numFmtId="6" fontId="0" fillId="0" borderId="11" xfId="0" applyNumberFormat="1" applyFill="1" applyBorder="1"/>
    <xf numFmtId="0" fontId="15" fillId="0" borderId="11" xfId="0" applyFont="1" applyFill="1" applyBorder="1" applyAlignment="1">
      <alignment horizontal="center"/>
    </xf>
    <xf numFmtId="8" fontId="0" fillId="0" borderId="12" xfId="0" applyNumberForma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0" fillId="0" borderId="13" xfId="0" applyFill="1" applyBorder="1"/>
    <xf numFmtId="0" fontId="15" fillId="0" borderId="14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 wrapText="1"/>
    </xf>
    <xf numFmtId="0" fontId="15" fillId="0" borderId="15" xfId="0" applyFont="1" applyFill="1" applyBorder="1" applyAlignment="1">
      <alignment horizontal="center"/>
    </xf>
    <xf numFmtId="0" fontId="0" fillId="0" borderId="16" xfId="0" applyFill="1" applyBorder="1"/>
    <xf numFmtId="9" fontId="15" fillId="0" borderId="17" xfId="2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9" fontId="15" fillId="0" borderId="18" xfId="2" applyFont="1" applyFill="1" applyBorder="1" applyAlignment="1">
      <alignment horizontal="center"/>
    </xf>
    <xf numFmtId="0" fontId="15" fillId="0" borderId="13" xfId="0" applyFont="1" applyBorder="1"/>
    <xf numFmtId="0" fontId="15" fillId="0" borderId="14" xfId="0" applyFont="1" applyBorder="1" applyAlignment="1">
      <alignment horizontal="center"/>
    </xf>
    <xf numFmtId="0" fontId="15" fillId="0" borderId="14" xfId="0" applyFont="1" applyBorder="1" applyAlignment="1">
      <alignment horizontal="center" wrapText="1"/>
    </xf>
    <xf numFmtId="0" fontId="15" fillId="0" borderId="14" xfId="0" applyFont="1" applyBorder="1" applyAlignment="1">
      <alignment wrapText="1"/>
    </xf>
    <xf numFmtId="0" fontId="15" fillId="0" borderId="15" xfId="0" applyFont="1" applyFill="1" applyBorder="1" applyAlignment="1">
      <alignment horizontal="center" wrapText="1"/>
    </xf>
    <xf numFmtId="0" fontId="0" fillId="0" borderId="19" xfId="0" applyBorder="1"/>
    <xf numFmtId="0" fontId="15" fillId="0" borderId="20" xfId="0" applyFont="1" applyFill="1" applyBorder="1" applyAlignment="1">
      <alignment horizontal="center"/>
    </xf>
    <xf numFmtId="0" fontId="0" fillId="0" borderId="21" xfId="0" applyBorder="1"/>
    <xf numFmtId="0" fontId="15" fillId="0" borderId="22" xfId="0" applyFont="1" applyFill="1" applyBorder="1" applyAlignment="1">
      <alignment horizontal="center"/>
    </xf>
    <xf numFmtId="0" fontId="0" fillId="0" borderId="3" xfId="0" applyFill="1" applyBorder="1" applyAlignment="1">
      <alignment textRotation="90" wrapText="1"/>
    </xf>
    <xf numFmtId="0" fontId="0" fillId="0" borderId="2" xfId="0" applyFill="1" applyBorder="1" applyAlignment="1">
      <alignment horizontal="center" wrapText="1"/>
    </xf>
    <xf numFmtId="0" fontId="0" fillId="0" borderId="1" xfId="0" applyBorder="1" applyAlignment="1">
      <alignment horizontal="right" textRotation="90"/>
    </xf>
    <xf numFmtId="0" fontId="0" fillId="0" borderId="3" xfId="0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5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ill="1" applyBorder="1" applyAlignment="1">
      <alignment wrapText="1"/>
    </xf>
    <xf numFmtId="8" fontId="0" fillId="0" borderId="3" xfId="0" applyNumberFormat="1" applyFill="1" applyBorder="1" applyAlignment="1">
      <alignment horizontal="center" wrapText="1"/>
    </xf>
    <xf numFmtId="8" fontId="17" fillId="0" borderId="3" xfId="0" applyNumberFormat="1" applyFont="1" applyFill="1" applyBorder="1" applyAlignment="1">
      <alignment horizontal="center"/>
    </xf>
    <xf numFmtId="8" fontId="18" fillId="0" borderId="3" xfId="0" applyNumberFormat="1" applyFont="1" applyFill="1" applyBorder="1" applyAlignment="1">
      <alignment horizontal="center" wrapText="1"/>
    </xf>
    <xf numFmtId="0" fontId="11" fillId="0" borderId="3" xfId="0" applyFont="1" applyFill="1" applyBorder="1" applyAlignment="1">
      <alignment textRotation="90" wrapText="1"/>
    </xf>
    <xf numFmtId="8" fontId="19" fillId="0" borderId="3" xfId="0" applyNumberFormat="1" applyFont="1" applyFill="1" applyBorder="1" applyAlignment="1">
      <alignment horizontal="center"/>
    </xf>
    <xf numFmtId="8" fontId="0" fillId="0" borderId="3" xfId="0" applyNumberFormat="1" applyFont="1" applyFill="1" applyBorder="1" applyAlignment="1">
      <alignment horizontal="center" wrapText="1"/>
    </xf>
    <xf numFmtId="8" fontId="0" fillId="0" borderId="3" xfId="0" applyNumberFormat="1" applyFill="1" applyBorder="1" applyAlignment="1">
      <alignment horizontal="center" vertical="distributed"/>
    </xf>
    <xf numFmtId="0" fontId="0" fillId="0" borderId="3" xfId="0" applyFill="1" applyBorder="1" applyAlignment="1">
      <alignment horizontal="center" vertical="distributed"/>
    </xf>
    <xf numFmtId="8" fontId="0" fillId="0" borderId="3" xfId="0" applyNumberFormat="1" applyFont="1" applyFill="1" applyBorder="1" applyAlignment="1">
      <alignment horizontal="center" vertical="distributed" wrapText="1"/>
    </xf>
    <xf numFmtId="8" fontId="0" fillId="0" borderId="3" xfId="0" applyNumberFormat="1" applyFont="1" applyFill="1" applyBorder="1" applyAlignment="1">
      <alignment horizontal="center"/>
    </xf>
    <xf numFmtId="8" fontId="0" fillId="0" borderId="2" xfId="0" applyNumberFormat="1" applyFill="1" applyBorder="1" applyAlignment="1">
      <alignment horizontal="center"/>
    </xf>
    <xf numFmtId="8" fontId="0" fillId="0" borderId="4" xfId="0" applyNumberFormat="1" applyFill="1" applyBorder="1" applyAlignment="1">
      <alignment horizontal="center"/>
    </xf>
    <xf numFmtId="8" fontId="0" fillId="0" borderId="4" xfId="0" applyNumberFormat="1" applyFill="1" applyBorder="1" applyAlignment="1">
      <alignment horizontal="center" vertical="distributed"/>
    </xf>
    <xf numFmtId="164" fontId="0" fillId="0" borderId="8" xfId="0" applyNumberFormat="1" applyFill="1" applyBorder="1" applyAlignment="1">
      <alignment horizontal="center"/>
    </xf>
    <xf numFmtId="164" fontId="0" fillId="0" borderId="4" xfId="0" applyNumberFormat="1" applyFill="1" applyBorder="1"/>
    <xf numFmtId="8" fontId="11" fillId="0" borderId="2" xfId="0" applyNumberFormat="1" applyFont="1" applyFill="1" applyBorder="1" applyAlignment="1">
      <alignment horizontal="center"/>
    </xf>
    <xf numFmtId="0" fontId="5" fillId="7" borderId="1" xfId="0" applyFont="1" applyFill="1" applyBorder="1"/>
    <xf numFmtId="0" fontId="0" fillId="7" borderId="1" xfId="0" applyFill="1" applyBorder="1" applyAlignment="1">
      <alignment horizontal="center"/>
    </xf>
    <xf numFmtId="8" fontId="0" fillId="7" borderId="1" xfId="0" applyNumberFormat="1" applyFill="1" applyBorder="1" applyAlignment="1">
      <alignment horizontal="center"/>
    </xf>
    <xf numFmtId="8" fontId="7" fillId="7" borderId="1" xfId="0" applyNumberFormat="1" applyFont="1" applyFill="1" applyBorder="1" applyAlignment="1">
      <alignment horizontal="center"/>
    </xf>
    <xf numFmtId="8" fontId="4" fillId="7" borderId="1" xfId="0" applyNumberFormat="1" applyFont="1" applyFill="1" applyBorder="1" applyAlignment="1">
      <alignment horizontal="center"/>
    </xf>
    <xf numFmtId="8" fontId="0" fillId="7" borderId="3" xfId="0" applyNumberFormat="1" applyFill="1" applyBorder="1" applyAlignment="1">
      <alignment horizontal="center"/>
    </xf>
    <xf numFmtId="8" fontId="11" fillId="7" borderId="3" xfId="0" applyNumberFormat="1" applyFont="1" applyFill="1" applyBorder="1" applyAlignment="1">
      <alignment horizontal="center"/>
    </xf>
    <xf numFmtId="0" fontId="0" fillId="7" borderId="0" xfId="0" applyFill="1" applyBorder="1"/>
    <xf numFmtId="0" fontId="6" fillId="7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168" fontId="0" fillId="0" borderId="2" xfId="0" applyNumberFormat="1" applyFont="1" applyFill="1" applyBorder="1" applyAlignment="1">
      <alignment horizontal="center" vertical="distributed" wrapText="1"/>
    </xf>
    <xf numFmtId="8" fontId="19" fillId="0" borderId="3" xfId="0" applyNumberFormat="1" applyFont="1" applyFill="1" applyBorder="1" applyAlignment="1">
      <alignment horizontal="center" vertical="distributed"/>
    </xf>
    <xf numFmtId="0" fontId="0" fillId="0" borderId="2" xfId="0" applyFill="1" applyBorder="1" applyAlignment="1">
      <alignment horizontal="center" vertical="distributed"/>
    </xf>
    <xf numFmtId="8" fontId="0" fillId="0" borderId="2" xfId="0" applyNumberFormat="1" applyFill="1" applyBorder="1" applyAlignment="1">
      <alignment horizontal="center" vertical="distributed"/>
    </xf>
    <xf numFmtId="8" fontId="11" fillId="7" borderId="1" xfId="0" applyNumberFormat="1" applyFont="1" applyFill="1" applyBorder="1" applyAlignment="1">
      <alignment horizontal="center"/>
    </xf>
    <xf numFmtId="8" fontId="11" fillId="0" borderId="4" xfId="0" applyNumberFormat="1" applyFont="1" applyFill="1" applyBorder="1" applyAlignment="1">
      <alignment horizontal="center"/>
    </xf>
    <xf numFmtId="8" fontId="0" fillId="7" borderId="4" xfId="0" applyNumberFormat="1" applyFill="1" applyBorder="1" applyAlignment="1">
      <alignment horizontal="center"/>
    </xf>
    <xf numFmtId="8" fontId="3" fillId="7" borderId="1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10" xfId="0" applyFill="1" applyBorder="1"/>
    <xf numFmtId="0" fontId="6" fillId="0" borderId="0" xfId="0" applyFont="1" applyFill="1" applyBorder="1"/>
    <xf numFmtId="1" fontId="0" fillId="0" borderId="0" xfId="0" applyNumberFormat="1" applyFill="1" applyBorder="1"/>
    <xf numFmtId="0" fontId="0" fillId="0" borderId="0" xfId="0" applyFont="1" applyFill="1" applyBorder="1"/>
    <xf numFmtId="0" fontId="0" fillId="0" borderId="5" xfId="0" applyFill="1" applyBorder="1"/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/>
    <xf numFmtId="8" fontId="0" fillId="0" borderId="3" xfId="0" applyNumberFormat="1" applyFill="1" applyBorder="1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BOD Surcharge Rates, Survey November, 2015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462878009813993E-2"/>
          <c:y val="0.1519633016622863"/>
          <c:w val="0.84740440488417212"/>
          <c:h val="0.687190048138920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'2015-BOD'!$C$4</c:f>
              <c:strCache>
                <c:ptCount val="1"/>
                <c:pt idx="0">
                  <c:v>Surcharge Cost per Pound</c:v>
                </c:pt>
              </c:strCache>
            </c:strRef>
          </c:tx>
          <c:spPr>
            <a:ln>
              <a:solidFill>
                <a:schemeClr val="bg2">
                  <a:lumMod val="10000"/>
                </a:schemeClr>
              </a:solidFill>
            </a:ln>
          </c:spPr>
          <c:invertIfNegative val="0"/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AD7D-40DA-B532-6E8186A5A5E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D7D-40DA-B532-6E8186A5A5EF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AD7D-40DA-B532-6E8186A5A5EF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D7D-40DA-B532-6E8186A5A5EF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4-AD7D-40DA-B532-6E8186A5A5EF}"/>
              </c:ext>
            </c:extLst>
          </c:dPt>
          <c:cat>
            <c:strRef>
              <c:f>'2015-BOD'!$A$5:$A$30</c:f>
              <c:strCache>
                <c:ptCount val="26"/>
                <c:pt idx="0">
                  <c:v>Boone</c:v>
                </c:pt>
                <c:pt idx="1">
                  <c:v>Greensboro</c:v>
                </c:pt>
                <c:pt idx="2">
                  <c:v>Clinton</c:v>
                </c:pt>
                <c:pt idx="3">
                  <c:v>Greenville</c:v>
                </c:pt>
                <c:pt idx="4">
                  <c:v>Wilson</c:v>
                </c:pt>
                <c:pt idx="5">
                  <c:v>Harnett County</c:v>
                </c:pt>
                <c:pt idx="6">
                  <c:v>Durham</c:v>
                </c:pt>
                <c:pt idx="7">
                  <c:v>Raeford</c:v>
                </c:pt>
                <c:pt idx="8">
                  <c:v>Shelby</c:v>
                </c:pt>
                <c:pt idx="9">
                  <c:v>Winston-Salem</c:v>
                </c:pt>
                <c:pt idx="10">
                  <c:v>Gastonia</c:v>
                </c:pt>
                <c:pt idx="11">
                  <c:v>Randleman</c:v>
                </c:pt>
                <c:pt idx="12">
                  <c:v>Anonymous</c:v>
                </c:pt>
                <c:pt idx="13">
                  <c:v>Raeford</c:v>
                </c:pt>
                <c:pt idx="14">
                  <c:v>Graham</c:v>
                </c:pt>
                <c:pt idx="15">
                  <c:v>Anonymous</c:v>
                </c:pt>
                <c:pt idx="16">
                  <c:v>Fayetteville</c:v>
                </c:pt>
                <c:pt idx="17">
                  <c:v>Buncombe</c:v>
                </c:pt>
                <c:pt idx="18">
                  <c:v>Raleigh</c:v>
                </c:pt>
                <c:pt idx="19">
                  <c:v>Durham County</c:v>
                </c:pt>
                <c:pt idx="20">
                  <c:v>Wilmington</c:v>
                </c:pt>
                <c:pt idx="21">
                  <c:v>Burlington</c:v>
                </c:pt>
                <c:pt idx="22">
                  <c:v>Oxford</c:v>
                </c:pt>
                <c:pt idx="23">
                  <c:v>High Point</c:v>
                </c:pt>
                <c:pt idx="24">
                  <c:v>Rocky Mount</c:v>
                </c:pt>
                <c:pt idx="25">
                  <c:v>Franklin Co.</c:v>
                </c:pt>
              </c:strCache>
            </c:strRef>
          </c:cat>
          <c:val>
            <c:numRef>
              <c:f>'2015-BOD'!$C$5:$C$30</c:f>
              <c:numCache>
                <c:formatCode>"$"#,##0.0000</c:formatCode>
                <c:ptCount val="26"/>
                <c:pt idx="0">
                  <c:v>0.04</c:v>
                </c:pt>
                <c:pt idx="1">
                  <c:v>8.2000000000000003E-2</c:v>
                </c:pt>
                <c:pt idx="2">
                  <c:v>8.5999999999999993E-2</c:v>
                </c:pt>
                <c:pt idx="3">
                  <c:v>0.1</c:v>
                </c:pt>
                <c:pt idx="4">
                  <c:v>0.1085</c:v>
                </c:pt>
                <c:pt idx="5">
                  <c:v>0.15</c:v>
                </c:pt>
                <c:pt idx="6">
                  <c:v>0.15181</c:v>
                </c:pt>
                <c:pt idx="7">
                  <c:v>0.18</c:v>
                </c:pt>
                <c:pt idx="8">
                  <c:v>0.2</c:v>
                </c:pt>
                <c:pt idx="9">
                  <c:v>0.21099999999999999</c:v>
                </c:pt>
                <c:pt idx="10">
                  <c:v>0.2177</c:v>
                </c:pt>
                <c:pt idx="11">
                  <c:v>0.24</c:v>
                </c:pt>
                <c:pt idx="12">
                  <c:v>0.25</c:v>
                </c:pt>
                <c:pt idx="13">
                  <c:v>0.27</c:v>
                </c:pt>
                <c:pt idx="14">
                  <c:v>0.28000000000000003</c:v>
                </c:pt>
                <c:pt idx="15">
                  <c:v>0.28949999999999998</c:v>
                </c:pt>
                <c:pt idx="16">
                  <c:v>0.3115</c:v>
                </c:pt>
                <c:pt idx="17">
                  <c:v>0.32700000000000001</c:v>
                </c:pt>
                <c:pt idx="18">
                  <c:v>0.33500000000000002</c:v>
                </c:pt>
                <c:pt idx="19">
                  <c:v>0.34917999999999999</c:v>
                </c:pt>
                <c:pt idx="20">
                  <c:v>0.36</c:v>
                </c:pt>
                <c:pt idx="21">
                  <c:v>0.375</c:v>
                </c:pt>
                <c:pt idx="22">
                  <c:v>0.42</c:v>
                </c:pt>
                <c:pt idx="23">
                  <c:v>0.5706</c:v>
                </c:pt>
                <c:pt idx="24">
                  <c:v>0.69</c:v>
                </c:pt>
                <c:pt idx="2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7D-40DA-B532-6E8186A5A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329192"/>
        <c:axId val="1"/>
      </c:barChart>
      <c:scatterChart>
        <c:scatterStyle val="lineMarker"/>
        <c:varyColors val="0"/>
        <c:ser>
          <c:idx val="1"/>
          <c:order val="1"/>
          <c:tx>
            <c:strRef>
              <c:f>'2015-BOD'!$B$4</c:f>
              <c:strCache>
                <c:ptCount val="1"/>
                <c:pt idx="0">
                  <c:v>surcharge ceiling conc. (mg/L)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strRef>
              <c:f>'2015-BOD'!$A$5:$A$30</c:f>
              <c:strCache>
                <c:ptCount val="26"/>
                <c:pt idx="0">
                  <c:v>Boone</c:v>
                </c:pt>
                <c:pt idx="1">
                  <c:v>Greensboro</c:v>
                </c:pt>
                <c:pt idx="2">
                  <c:v>Clinton</c:v>
                </c:pt>
                <c:pt idx="3">
                  <c:v>Greenville</c:v>
                </c:pt>
                <c:pt idx="4">
                  <c:v>Wilson</c:v>
                </c:pt>
                <c:pt idx="5">
                  <c:v>Harnett County</c:v>
                </c:pt>
                <c:pt idx="6">
                  <c:v>Durham</c:v>
                </c:pt>
                <c:pt idx="7">
                  <c:v>Raeford</c:v>
                </c:pt>
                <c:pt idx="8">
                  <c:v>Shelby</c:v>
                </c:pt>
                <c:pt idx="9">
                  <c:v>Winston-Salem</c:v>
                </c:pt>
                <c:pt idx="10">
                  <c:v>Gastonia</c:v>
                </c:pt>
                <c:pt idx="11">
                  <c:v>Randleman</c:v>
                </c:pt>
                <c:pt idx="12">
                  <c:v>Anonymous</c:v>
                </c:pt>
                <c:pt idx="13">
                  <c:v>Raeford</c:v>
                </c:pt>
                <c:pt idx="14">
                  <c:v>Graham</c:v>
                </c:pt>
                <c:pt idx="15">
                  <c:v>Anonymous</c:v>
                </c:pt>
                <c:pt idx="16">
                  <c:v>Fayetteville</c:v>
                </c:pt>
                <c:pt idx="17">
                  <c:v>Buncombe</c:v>
                </c:pt>
                <c:pt idx="18">
                  <c:v>Raleigh</c:v>
                </c:pt>
                <c:pt idx="19">
                  <c:v>Durham County</c:v>
                </c:pt>
                <c:pt idx="20">
                  <c:v>Wilmington</c:v>
                </c:pt>
                <c:pt idx="21">
                  <c:v>Burlington</c:v>
                </c:pt>
                <c:pt idx="22">
                  <c:v>Oxford</c:v>
                </c:pt>
                <c:pt idx="23">
                  <c:v>High Point</c:v>
                </c:pt>
                <c:pt idx="24">
                  <c:v>Rocky Mount</c:v>
                </c:pt>
                <c:pt idx="25">
                  <c:v>Franklin Co.</c:v>
                </c:pt>
              </c:strCache>
            </c:strRef>
          </c:xVal>
          <c:yVal>
            <c:numRef>
              <c:f>'2015-BOD'!$B$5:$B$30</c:f>
              <c:numCache>
                <c:formatCode>General</c:formatCode>
                <c:ptCount val="26"/>
                <c:pt idx="0">
                  <c:v>400</c:v>
                </c:pt>
                <c:pt idx="1">
                  <c:v>200</c:v>
                </c:pt>
                <c:pt idx="2">
                  <c:v>250</c:v>
                </c:pt>
                <c:pt idx="3">
                  <c:v>250</c:v>
                </c:pt>
                <c:pt idx="4">
                  <c:v>250</c:v>
                </c:pt>
                <c:pt idx="5">
                  <c:v>250</c:v>
                </c:pt>
                <c:pt idx="6">
                  <c:v>250</c:v>
                </c:pt>
                <c:pt idx="7">
                  <c:v>300</c:v>
                </c:pt>
                <c:pt idx="8">
                  <c:v>250</c:v>
                </c:pt>
                <c:pt idx="9">
                  <c:v>200</c:v>
                </c:pt>
                <c:pt idx="10">
                  <c:v>250</c:v>
                </c:pt>
                <c:pt idx="11">
                  <c:v>304</c:v>
                </c:pt>
                <c:pt idx="12">
                  <c:v>300</c:v>
                </c:pt>
                <c:pt idx="13">
                  <c:v>750</c:v>
                </c:pt>
                <c:pt idx="14">
                  <c:v>300</c:v>
                </c:pt>
                <c:pt idx="15">
                  <c:v>250</c:v>
                </c:pt>
                <c:pt idx="16">
                  <c:v>300</c:v>
                </c:pt>
                <c:pt idx="17">
                  <c:v>230</c:v>
                </c:pt>
                <c:pt idx="18">
                  <c:v>300</c:v>
                </c:pt>
                <c:pt idx="19">
                  <c:v>250</c:v>
                </c:pt>
                <c:pt idx="20">
                  <c:v>200</c:v>
                </c:pt>
                <c:pt idx="21">
                  <c:v>300</c:v>
                </c:pt>
                <c:pt idx="22">
                  <c:v>250</c:v>
                </c:pt>
                <c:pt idx="23">
                  <c:v>300</c:v>
                </c:pt>
                <c:pt idx="24">
                  <c:v>200</c:v>
                </c:pt>
                <c:pt idx="2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D7D-40DA-B532-6E8186A5A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catAx>
        <c:axId val="185329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\$#,##0.00" sourceLinked="0"/>
        <c:majorTickMark val="out"/>
        <c:minorTickMark val="none"/>
        <c:tickLblPos val="nextTo"/>
        <c:crossAx val="185329192"/>
        <c:crosses val="autoZero"/>
        <c:crossBetween val="between"/>
      </c:valAx>
      <c:val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mg/L</a:t>
                </a:r>
              </a:p>
            </c:rich>
          </c:tx>
          <c:layout>
            <c:manualLayout>
              <c:xMode val="edge"/>
              <c:yMode val="edge"/>
              <c:x val="0.95785888209756909"/>
              <c:y val="6.6851183425080715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</c:plotArea>
    <c:legend>
      <c:legendPos val="r"/>
      <c:layout>
        <c:manualLayout>
          <c:xMode val="edge"/>
          <c:yMode val="edge"/>
          <c:wMode val="edge"/>
          <c:hMode val="edge"/>
          <c:x val="0.1507474216325369"/>
          <c:y val="0.16878303486400484"/>
          <c:w val="0.47130433996955201"/>
          <c:h val="0.2545857431537871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TSS Surcharge Rates, Survey November, 2015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138983889640061E-2"/>
          <c:y val="9.1501276381548202E-2"/>
          <c:w val="0.84301368894544748"/>
          <c:h val="0.758265739042893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'2015-TSS'!$C$4</c:f>
              <c:strCache>
                <c:ptCount val="1"/>
                <c:pt idx="0">
                  <c:v>Surcharge Cost per Pound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bg2">
                  <a:lumMod val="10000"/>
                </a:schemeClr>
              </a:solidFill>
            </a:ln>
          </c:spPr>
          <c:invertIfNegative val="0"/>
          <c:dPt>
            <c:idx val="8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3B78-4AC7-850D-4BD33D2B18DE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B78-4AC7-850D-4BD33D2B18DE}"/>
              </c:ext>
            </c:extLst>
          </c:dPt>
          <c:cat>
            <c:strRef>
              <c:f>'2015-TSS'!$A$5:$A$32</c:f>
              <c:strCache>
                <c:ptCount val="28"/>
                <c:pt idx="0">
                  <c:v>Anonymous</c:v>
                </c:pt>
                <c:pt idx="1">
                  <c:v>Clinton</c:v>
                </c:pt>
                <c:pt idx="2">
                  <c:v>Boone</c:v>
                </c:pt>
                <c:pt idx="3">
                  <c:v>Gastonia</c:v>
                </c:pt>
                <c:pt idx="4">
                  <c:v>Harnett County</c:v>
                </c:pt>
                <c:pt idx="5">
                  <c:v>Durham County</c:v>
                </c:pt>
                <c:pt idx="6">
                  <c:v>Greensboro</c:v>
                </c:pt>
                <c:pt idx="7">
                  <c:v>Greenville</c:v>
                </c:pt>
                <c:pt idx="8">
                  <c:v>Raeford</c:v>
                </c:pt>
                <c:pt idx="9">
                  <c:v>Anonymous</c:v>
                </c:pt>
                <c:pt idx="10">
                  <c:v>Fayetteville</c:v>
                </c:pt>
                <c:pt idx="11">
                  <c:v>Oxford</c:v>
                </c:pt>
                <c:pt idx="12">
                  <c:v>Shelby</c:v>
                </c:pt>
                <c:pt idx="13">
                  <c:v>Wilson</c:v>
                </c:pt>
                <c:pt idx="14">
                  <c:v>Charlotte</c:v>
                </c:pt>
                <c:pt idx="15">
                  <c:v>Winston-Salem</c:v>
                </c:pt>
                <c:pt idx="16">
                  <c:v>Raeford</c:v>
                </c:pt>
                <c:pt idx="17">
                  <c:v>Wilmington</c:v>
                </c:pt>
                <c:pt idx="18">
                  <c:v>Raleigh</c:v>
                </c:pt>
                <c:pt idx="19">
                  <c:v>Buncombe</c:v>
                </c:pt>
                <c:pt idx="20">
                  <c:v>Randleman</c:v>
                </c:pt>
                <c:pt idx="21">
                  <c:v>Graham</c:v>
                </c:pt>
                <c:pt idx="22">
                  <c:v>Wilkesboro</c:v>
                </c:pt>
                <c:pt idx="23">
                  <c:v>Burlington</c:v>
                </c:pt>
                <c:pt idx="24">
                  <c:v>Rocky Mount</c:v>
                </c:pt>
                <c:pt idx="25">
                  <c:v>High Point</c:v>
                </c:pt>
                <c:pt idx="26">
                  <c:v>Durham</c:v>
                </c:pt>
                <c:pt idx="27">
                  <c:v>Franklin County</c:v>
                </c:pt>
              </c:strCache>
            </c:strRef>
          </c:cat>
          <c:val>
            <c:numRef>
              <c:f>'2015-TSS'!$C$5:$C$32</c:f>
              <c:numCache>
                <c:formatCode>"$"#,##0.0000</c:formatCode>
                <c:ptCount val="28"/>
                <c:pt idx="0">
                  <c:v>0.02</c:v>
                </c:pt>
                <c:pt idx="1">
                  <c:v>3.4000000000000002E-2</c:v>
                </c:pt>
                <c:pt idx="2">
                  <c:v>0.04</c:v>
                </c:pt>
                <c:pt idx="3">
                  <c:v>4.4999999999999998E-2</c:v>
                </c:pt>
                <c:pt idx="4">
                  <c:v>0.05</c:v>
                </c:pt>
                <c:pt idx="5">
                  <c:v>6.0440000000000001E-2</c:v>
                </c:pt>
                <c:pt idx="6">
                  <c:v>7.5999999999999998E-2</c:v>
                </c:pt>
                <c:pt idx="7">
                  <c:v>9.4500000000000001E-2</c:v>
                </c:pt>
                <c:pt idx="8">
                  <c:v>0.1</c:v>
                </c:pt>
                <c:pt idx="9">
                  <c:v>0.1045</c:v>
                </c:pt>
                <c:pt idx="10">
                  <c:v>0.13420000000000001</c:v>
                </c:pt>
                <c:pt idx="11">
                  <c:v>0.14000000000000001</c:v>
                </c:pt>
                <c:pt idx="12">
                  <c:v>0.15</c:v>
                </c:pt>
                <c:pt idx="13">
                  <c:v>0.15240000000000001</c:v>
                </c:pt>
                <c:pt idx="14">
                  <c:v>0.16</c:v>
                </c:pt>
                <c:pt idx="15">
                  <c:v>0.161</c:v>
                </c:pt>
                <c:pt idx="16">
                  <c:v>0.17</c:v>
                </c:pt>
                <c:pt idx="17">
                  <c:v>0.21</c:v>
                </c:pt>
                <c:pt idx="18">
                  <c:v>0.218</c:v>
                </c:pt>
                <c:pt idx="19">
                  <c:v>0.26200000000000001</c:v>
                </c:pt>
                <c:pt idx="20">
                  <c:v>0.27</c:v>
                </c:pt>
                <c:pt idx="21">
                  <c:v>0.28000000000000003</c:v>
                </c:pt>
                <c:pt idx="22">
                  <c:v>0.3</c:v>
                </c:pt>
                <c:pt idx="23">
                  <c:v>0.375</c:v>
                </c:pt>
                <c:pt idx="24">
                  <c:v>0.38</c:v>
                </c:pt>
                <c:pt idx="25">
                  <c:v>0.5071</c:v>
                </c:pt>
                <c:pt idx="26">
                  <c:v>0.64370000000000005</c:v>
                </c:pt>
                <c:pt idx="2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78-4AC7-850D-4BD33D2B1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946544"/>
        <c:axId val="1"/>
      </c:barChart>
      <c:scatterChart>
        <c:scatterStyle val="lineMarker"/>
        <c:varyColors val="0"/>
        <c:ser>
          <c:idx val="1"/>
          <c:order val="1"/>
          <c:tx>
            <c:strRef>
              <c:f>'2015-TSS'!$B$4</c:f>
              <c:strCache>
                <c:ptCount val="1"/>
                <c:pt idx="0">
                  <c:v>surcharge ceiling conc. (mg/L)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xVal>
            <c:strRef>
              <c:f>'2015-TSS'!$A$5:$A$32</c:f>
              <c:strCache>
                <c:ptCount val="28"/>
                <c:pt idx="0">
                  <c:v>Anonymous</c:v>
                </c:pt>
                <c:pt idx="1">
                  <c:v>Clinton</c:v>
                </c:pt>
                <c:pt idx="2">
                  <c:v>Boone</c:v>
                </c:pt>
                <c:pt idx="3">
                  <c:v>Gastonia</c:v>
                </c:pt>
                <c:pt idx="4">
                  <c:v>Harnett County</c:v>
                </c:pt>
                <c:pt idx="5">
                  <c:v>Durham County</c:v>
                </c:pt>
                <c:pt idx="6">
                  <c:v>Greensboro</c:v>
                </c:pt>
                <c:pt idx="7">
                  <c:v>Greenville</c:v>
                </c:pt>
                <c:pt idx="8">
                  <c:v>Raeford</c:v>
                </c:pt>
                <c:pt idx="9">
                  <c:v>Anonymous</c:v>
                </c:pt>
                <c:pt idx="10">
                  <c:v>Fayetteville</c:v>
                </c:pt>
                <c:pt idx="11">
                  <c:v>Oxford</c:v>
                </c:pt>
                <c:pt idx="12">
                  <c:v>Shelby</c:v>
                </c:pt>
                <c:pt idx="13">
                  <c:v>Wilson</c:v>
                </c:pt>
                <c:pt idx="14">
                  <c:v>Charlotte</c:v>
                </c:pt>
                <c:pt idx="15">
                  <c:v>Winston-Salem</c:v>
                </c:pt>
                <c:pt idx="16">
                  <c:v>Raeford</c:v>
                </c:pt>
                <c:pt idx="17">
                  <c:v>Wilmington</c:v>
                </c:pt>
                <c:pt idx="18">
                  <c:v>Raleigh</c:v>
                </c:pt>
                <c:pt idx="19">
                  <c:v>Buncombe</c:v>
                </c:pt>
                <c:pt idx="20">
                  <c:v>Randleman</c:v>
                </c:pt>
                <c:pt idx="21">
                  <c:v>Graham</c:v>
                </c:pt>
                <c:pt idx="22">
                  <c:v>Wilkesboro</c:v>
                </c:pt>
                <c:pt idx="23">
                  <c:v>Burlington</c:v>
                </c:pt>
                <c:pt idx="24">
                  <c:v>Rocky Mount</c:v>
                </c:pt>
                <c:pt idx="25">
                  <c:v>High Point</c:v>
                </c:pt>
                <c:pt idx="26">
                  <c:v>Durham</c:v>
                </c:pt>
                <c:pt idx="27">
                  <c:v>Franklin County</c:v>
                </c:pt>
              </c:strCache>
            </c:strRef>
          </c:xVal>
          <c:yVal>
            <c:numRef>
              <c:f>'2015-TSS'!$B$5:$B$32</c:f>
              <c:numCache>
                <c:formatCode>General</c:formatCode>
                <c:ptCount val="28"/>
                <c:pt idx="0">
                  <c:v>300</c:v>
                </c:pt>
                <c:pt idx="1">
                  <c:v>250</c:v>
                </c:pt>
                <c:pt idx="2">
                  <c:v>400</c:v>
                </c:pt>
                <c:pt idx="3">
                  <c:v>250</c:v>
                </c:pt>
                <c:pt idx="4">
                  <c:v>250</c:v>
                </c:pt>
                <c:pt idx="5">
                  <c:v>180</c:v>
                </c:pt>
                <c:pt idx="6">
                  <c:v>200</c:v>
                </c:pt>
                <c:pt idx="7">
                  <c:v>250</c:v>
                </c:pt>
                <c:pt idx="8">
                  <c:v>250</c:v>
                </c:pt>
                <c:pt idx="9">
                  <c:v>200</c:v>
                </c:pt>
                <c:pt idx="10">
                  <c:v>300</c:v>
                </c:pt>
                <c:pt idx="11">
                  <c:v>250</c:v>
                </c:pt>
                <c:pt idx="12">
                  <c:v>250</c:v>
                </c:pt>
                <c:pt idx="13">
                  <c:v>250</c:v>
                </c:pt>
                <c:pt idx="14">
                  <c:v>250</c:v>
                </c:pt>
                <c:pt idx="15">
                  <c:v>200</c:v>
                </c:pt>
                <c:pt idx="16">
                  <c:v>500</c:v>
                </c:pt>
                <c:pt idx="17">
                  <c:v>200</c:v>
                </c:pt>
                <c:pt idx="18">
                  <c:v>250</c:v>
                </c:pt>
                <c:pt idx="19">
                  <c:v>230</c:v>
                </c:pt>
                <c:pt idx="20">
                  <c:v>250</c:v>
                </c:pt>
                <c:pt idx="21">
                  <c:v>250</c:v>
                </c:pt>
                <c:pt idx="22">
                  <c:v>300</c:v>
                </c:pt>
                <c:pt idx="23">
                  <c:v>150</c:v>
                </c:pt>
                <c:pt idx="24">
                  <c:v>250</c:v>
                </c:pt>
                <c:pt idx="25">
                  <c:v>250</c:v>
                </c:pt>
                <c:pt idx="26">
                  <c:v>250</c:v>
                </c:pt>
                <c:pt idx="27">
                  <c:v>275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B78-4AC7-850D-4BD33D2B1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catAx>
        <c:axId val="42994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&quot;$&quot;#,##0.0000" sourceLinked="1"/>
        <c:majorTickMark val="out"/>
        <c:minorTickMark val="none"/>
        <c:tickLblPos val="nextTo"/>
        <c:crossAx val="429946544"/>
        <c:crosses val="autoZero"/>
        <c:crossBetween val="between"/>
      </c:valAx>
      <c:val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mg/L</a:t>
                </a:r>
              </a:p>
            </c:rich>
          </c:tx>
          <c:layout>
            <c:manualLayout>
              <c:xMode val="edge"/>
              <c:yMode val="edge"/>
              <c:x val="0.95689104518500845"/>
              <c:y val="1.4697982957609752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</c:plotArea>
    <c:legend>
      <c:legendPos val="t"/>
      <c:overlay val="0"/>
      <c:spPr>
        <a:ln>
          <a:solidFill>
            <a:schemeClr val="bg2">
              <a:lumMod val="10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Ammonia Surcharge Rates, Survey November, 2015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455722446458896E-2"/>
          <c:y val="0.13199901017009658"/>
          <c:w val="0.83862881845651649"/>
          <c:h val="0.719578754355860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'2015-NH3N'!$C$4</c:f>
              <c:strCache>
                <c:ptCount val="1"/>
                <c:pt idx="0">
                  <c:v>Surcharge Cost per Pound</c:v>
                </c:pt>
              </c:strCache>
            </c:strRef>
          </c:tx>
          <c:spPr>
            <a:solidFill>
              <a:srgbClr val="FF6699"/>
            </a:solidFill>
            <a:ln>
              <a:solidFill>
                <a:schemeClr val="tx1"/>
              </a:solidFill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FFFF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77B9-4CBA-937A-10F20C8F9287}"/>
              </c:ext>
            </c:extLst>
          </c:dPt>
          <c:dPt>
            <c:idx val="6"/>
            <c:invertIfNegative val="0"/>
            <c:bubble3D val="0"/>
            <c:spPr>
              <a:solidFill>
                <a:srgbClr val="FFFF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B9-4CBA-937A-10F20C8F9287}"/>
              </c:ext>
            </c:extLst>
          </c:dPt>
          <c:dPt>
            <c:idx val="7"/>
            <c:invertIfNegative val="0"/>
            <c:bubble3D val="0"/>
            <c:spPr>
              <a:solidFill>
                <a:srgbClr val="FFFF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77B9-4CBA-937A-10F20C8F9287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B9-4CBA-937A-10F20C8F9287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77B9-4CBA-937A-10F20C8F9287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B9-4CBA-937A-10F20C8F9287}"/>
              </c:ext>
            </c:extLst>
          </c:dPt>
          <c:cat>
            <c:strRef>
              <c:f>'2015-NH3N'!$A$5:$A$34</c:f>
              <c:strCache>
                <c:ptCount val="30"/>
                <c:pt idx="0">
                  <c:v>Shelby</c:v>
                </c:pt>
                <c:pt idx="1">
                  <c:v>Clinton</c:v>
                </c:pt>
                <c:pt idx="2">
                  <c:v>Gastonia</c:v>
                </c:pt>
                <c:pt idx="3">
                  <c:v>Randleman</c:v>
                </c:pt>
                <c:pt idx="4">
                  <c:v>Fayetteville</c:v>
                </c:pt>
                <c:pt idx="5">
                  <c:v>Anonymous</c:v>
                </c:pt>
                <c:pt idx="6">
                  <c:v>Durham County</c:v>
                </c:pt>
                <c:pt idx="7">
                  <c:v>Wilson</c:v>
                </c:pt>
                <c:pt idx="8">
                  <c:v>Franklin County</c:v>
                </c:pt>
                <c:pt idx="9">
                  <c:v>Greenville</c:v>
                </c:pt>
                <c:pt idx="10">
                  <c:v>Harnett County</c:v>
                </c:pt>
                <c:pt idx="11">
                  <c:v>Anonymous</c:v>
                </c:pt>
                <c:pt idx="12">
                  <c:v>Charlotte</c:v>
                </c:pt>
                <c:pt idx="13">
                  <c:v>Raleigh</c:v>
                </c:pt>
                <c:pt idx="14">
                  <c:v>Rocky Mount</c:v>
                </c:pt>
                <c:pt idx="15">
                  <c:v>Rocky Mount</c:v>
                </c:pt>
                <c:pt idx="16">
                  <c:v>Wilkesboro</c:v>
                </c:pt>
                <c:pt idx="17">
                  <c:v>Anson County</c:v>
                </c:pt>
                <c:pt idx="18">
                  <c:v>Boone</c:v>
                </c:pt>
                <c:pt idx="19">
                  <c:v>Buncombe</c:v>
                </c:pt>
                <c:pt idx="20">
                  <c:v>Burlington</c:v>
                </c:pt>
                <c:pt idx="21">
                  <c:v>Durham</c:v>
                </c:pt>
                <c:pt idx="22">
                  <c:v>Graham</c:v>
                </c:pt>
                <c:pt idx="23">
                  <c:v>Greensboro</c:v>
                </c:pt>
                <c:pt idx="24">
                  <c:v>High Point</c:v>
                </c:pt>
                <c:pt idx="25">
                  <c:v>Oxford</c:v>
                </c:pt>
                <c:pt idx="26">
                  <c:v>Raeford</c:v>
                </c:pt>
                <c:pt idx="27">
                  <c:v>Wilmington</c:v>
                </c:pt>
                <c:pt idx="28">
                  <c:v>Winston-Salem</c:v>
                </c:pt>
                <c:pt idx="29">
                  <c:v>Anonymous</c:v>
                </c:pt>
              </c:strCache>
            </c:strRef>
          </c:cat>
          <c:val>
            <c:numRef>
              <c:f>'2015-NH3N'!$C$5:$C$34</c:f>
              <c:numCache>
                <c:formatCode>"$"#,##0.00000</c:formatCode>
                <c:ptCount val="30"/>
                <c:pt idx="0" formatCode="&quot;$&quot;#,##0.00">
                  <c:v>0.4</c:v>
                </c:pt>
                <c:pt idx="1">
                  <c:v>0.40699999999999997</c:v>
                </c:pt>
                <c:pt idx="2">
                  <c:v>0.48299999999999998</c:v>
                </c:pt>
                <c:pt idx="3">
                  <c:v>0.66</c:v>
                </c:pt>
                <c:pt idx="4">
                  <c:v>0.68559999999999999</c:v>
                </c:pt>
                <c:pt idx="5" formatCode="&quot;$&quot;#,##0.00">
                  <c:v>0.71</c:v>
                </c:pt>
                <c:pt idx="6">
                  <c:v>0.75</c:v>
                </c:pt>
                <c:pt idx="7" formatCode="&quot;$&quot;#,##0.0000">
                  <c:v>0.94899999999999995</c:v>
                </c:pt>
                <c:pt idx="8" formatCode="&quot;$&quot;#,##0.00">
                  <c:v>1</c:v>
                </c:pt>
                <c:pt idx="9">
                  <c:v>1.04</c:v>
                </c:pt>
                <c:pt idx="10" formatCode="&quot;$&quot;#,##0.00">
                  <c:v>1.46</c:v>
                </c:pt>
                <c:pt idx="11" formatCode="&quot;$&quot;#,##0.00">
                  <c:v>1.54</c:v>
                </c:pt>
                <c:pt idx="12" formatCode="&quot;$&quot;#,##0.00">
                  <c:v>1.8</c:v>
                </c:pt>
                <c:pt idx="13">
                  <c:v>1.847</c:v>
                </c:pt>
                <c:pt idx="14" formatCode="&quot;$&quot;#,##0.00">
                  <c:v>3.16</c:v>
                </c:pt>
                <c:pt idx="15" formatCode="&quot;$&quot;#,##0.00">
                  <c:v>1.35</c:v>
                </c:pt>
                <c:pt idx="16" formatCode="&quot;$&quot;#,##0.00">
                  <c:v>6.31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B9-4CBA-937A-10F20C8F9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461696"/>
        <c:axId val="1"/>
      </c:barChart>
      <c:scatterChart>
        <c:scatterStyle val="lineMarker"/>
        <c:varyColors val="0"/>
        <c:ser>
          <c:idx val="1"/>
          <c:order val="1"/>
          <c:tx>
            <c:strRef>
              <c:f>'2015-NH3N'!$B$4</c:f>
              <c:strCache>
                <c:ptCount val="1"/>
                <c:pt idx="0">
                  <c:v>surcharge ceiling conc. (mg/L)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chemeClr val="bg2">
                  <a:lumMod val="10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</c:marker>
          <c:xVal>
            <c:strRef>
              <c:f>'2015-NH3N'!$A$5:$A$34</c:f>
              <c:strCache>
                <c:ptCount val="30"/>
                <c:pt idx="0">
                  <c:v>Shelby</c:v>
                </c:pt>
                <c:pt idx="1">
                  <c:v>Clinton</c:v>
                </c:pt>
                <c:pt idx="2">
                  <c:v>Gastonia</c:v>
                </c:pt>
                <c:pt idx="3">
                  <c:v>Randleman</c:v>
                </c:pt>
                <c:pt idx="4">
                  <c:v>Fayetteville</c:v>
                </c:pt>
                <c:pt idx="5">
                  <c:v>Anonymous</c:v>
                </c:pt>
                <c:pt idx="6">
                  <c:v>Durham County</c:v>
                </c:pt>
                <c:pt idx="7">
                  <c:v>Wilson</c:v>
                </c:pt>
                <c:pt idx="8">
                  <c:v>Franklin County</c:v>
                </c:pt>
                <c:pt idx="9">
                  <c:v>Greenville</c:v>
                </c:pt>
                <c:pt idx="10">
                  <c:v>Harnett County</c:v>
                </c:pt>
                <c:pt idx="11">
                  <c:v>Anonymous</c:v>
                </c:pt>
                <c:pt idx="12">
                  <c:v>Charlotte</c:v>
                </c:pt>
                <c:pt idx="13">
                  <c:v>Raleigh</c:v>
                </c:pt>
                <c:pt idx="14">
                  <c:v>Rocky Mount</c:v>
                </c:pt>
                <c:pt idx="15">
                  <c:v>Rocky Mount</c:v>
                </c:pt>
                <c:pt idx="16">
                  <c:v>Wilkesboro</c:v>
                </c:pt>
                <c:pt idx="17">
                  <c:v>Anson County</c:v>
                </c:pt>
                <c:pt idx="18">
                  <c:v>Boone</c:v>
                </c:pt>
                <c:pt idx="19">
                  <c:v>Buncombe</c:v>
                </c:pt>
                <c:pt idx="20">
                  <c:v>Burlington</c:v>
                </c:pt>
                <c:pt idx="21">
                  <c:v>Durham</c:v>
                </c:pt>
                <c:pt idx="22">
                  <c:v>Graham</c:v>
                </c:pt>
                <c:pt idx="23">
                  <c:v>Greensboro</c:v>
                </c:pt>
                <c:pt idx="24">
                  <c:v>High Point</c:v>
                </c:pt>
                <c:pt idx="25">
                  <c:v>Oxford</c:v>
                </c:pt>
                <c:pt idx="26">
                  <c:v>Raeford</c:v>
                </c:pt>
                <c:pt idx="27">
                  <c:v>Wilmington</c:v>
                </c:pt>
                <c:pt idx="28">
                  <c:v>Winston-Salem</c:v>
                </c:pt>
                <c:pt idx="29">
                  <c:v>Anonymous</c:v>
                </c:pt>
              </c:strCache>
            </c:strRef>
          </c:xVal>
          <c:yVal>
            <c:numRef>
              <c:f>'2015-NH3N'!$B$5:$B$34</c:f>
              <c:numCache>
                <c:formatCode>General</c:formatCode>
                <c:ptCount val="30"/>
                <c:pt idx="0">
                  <c:v>250</c:v>
                </c:pt>
                <c:pt idx="1">
                  <c:v>25</c:v>
                </c:pt>
                <c:pt idx="2">
                  <c:v>25</c:v>
                </c:pt>
                <c:pt idx="3">
                  <c:v>0</c:v>
                </c:pt>
                <c:pt idx="4">
                  <c:v>50</c:v>
                </c:pt>
                <c:pt idx="5">
                  <c:v>20</c:v>
                </c:pt>
                <c:pt idx="6">
                  <c:v>40</c:v>
                </c:pt>
                <c:pt idx="7">
                  <c:v>40</c:v>
                </c:pt>
                <c:pt idx="8">
                  <c:v>16</c:v>
                </c:pt>
                <c:pt idx="9">
                  <c:v>40</c:v>
                </c:pt>
                <c:pt idx="10">
                  <c:v>25</c:v>
                </c:pt>
                <c:pt idx="11">
                  <c:v>18</c:v>
                </c:pt>
                <c:pt idx="12">
                  <c:v>20</c:v>
                </c:pt>
                <c:pt idx="13">
                  <c:v>30</c:v>
                </c:pt>
                <c:pt idx="14">
                  <c:v>25</c:v>
                </c:pt>
                <c:pt idx="15">
                  <c:v>40</c:v>
                </c:pt>
                <c:pt idx="16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7B9-4CBA-937A-10F20C8F9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catAx>
        <c:axId val="4294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429461696"/>
        <c:crosses val="autoZero"/>
        <c:crossBetween val="between"/>
      </c:valAx>
      <c:val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mg/L</a:t>
                </a:r>
              </a:p>
            </c:rich>
          </c:tx>
          <c:layout>
            <c:manualLayout>
              <c:xMode val="edge"/>
              <c:yMode val="edge"/>
              <c:x val="0.94351812084095543"/>
              <c:y val="6.170087139107612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</c:plotArea>
    <c:legend>
      <c:legendPos val="t"/>
      <c:overlay val="0"/>
      <c:spPr>
        <a:ln>
          <a:solidFill>
            <a:schemeClr val="bg2">
              <a:lumMod val="10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33</xdr:row>
      <xdr:rowOff>142875</xdr:rowOff>
    </xdr:from>
    <xdr:to>
      <xdr:col>2</xdr:col>
      <xdr:colOff>1543050</xdr:colOff>
      <xdr:row>62</xdr:row>
      <xdr:rowOff>0</xdr:rowOff>
    </xdr:to>
    <xdr:graphicFrame macro="">
      <xdr:nvGraphicFramePr>
        <xdr:cNvPr id="1117" name="Chart 2">
          <a:extLst>
            <a:ext uri="{FF2B5EF4-FFF2-40B4-BE49-F238E27FC236}">
              <a16:creationId xmlns:a16="http://schemas.microsoft.com/office/drawing/2014/main" id="{A3F13EC4-8888-4C6D-9BEE-E1B94C141B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76200</xdr:rowOff>
    </xdr:from>
    <xdr:to>
      <xdr:col>3</xdr:col>
      <xdr:colOff>0</xdr:colOff>
      <xdr:row>64</xdr:row>
      <xdr:rowOff>114300</xdr:rowOff>
    </xdr:to>
    <xdr:graphicFrame macro="">
      <xdr:nvGraphicFramePr>
        <xdr:cNvPr id="3164" name="Chart 1">
          <a:extLst>
            <a:ext uri="{FF2B5EF4-FFF2-40B4-BE49-F238E27FC236}">
              <a16:creationId xmlns:a16="http://schemas.microsoft.com/office/drawing/2014/main" id="{3581DF12-AF2D-4AE8-BFA1-B69293D7C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47625</xdr:rowOff>
    </xdr:from>
    <xdr:to>
      <xdr:col>3</xdr:col>
      <xdr:colOff>0</xdr:colOff>
      <xdr:row>70</xdr:row>
      <xdr:rowOff>95250</xdr:rowOff>
    </xdr:to>
    <xdr:graphicFrame macro="">
      <xdr:nvGraphicFramePr>
        <xdr:cNvPr id="4188" name="Chart 1">
          <a:extLst>
            <a:ext uri="{FF2B5EF4-FFF2-40B4-BE49-F238E27FC236}">
              <a16:creationId xmlns:a16="http://schemas.microsoft.com/office/drawing/2014/main" id="{7D15F6EA-B7B8-4293-A234-87FC72539A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sao/AppData/Local/Microsoft/Windows/Temporary%20Internet%20Files/Content.Outlook/FINFN6GP/Fee%20Survey%20Results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sao/AppData/Local/Microsoft/Windows/Temporary%20Internet%20Files/Content.Outlook/FINFN6GP/Fee%20Survey%20Resul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>
        <row r="11">
          <cell r="A11" t="str">
            <v>(2)</v>
          </cell>
        </row>
        <row r="19">
          <cell r="A19" t="str">
            <v>(9)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3">
          <cell r="A3" t="str">
            <v>(1)</v>
          </cell>
        </row>
        <row r="11">
          <cell r="A11" t="str">
            <v>(2)</v>
          </cell>
        </row>
        <row r="12">
          <cell r="A12" t="str">
            <v>(3)</v>
          </cell>
        </row>
        <row r="13">
          <cell r="A13" t="str">
            <v>(4)</v>
          </cell>
        </row>
        <row r="14">
          <cell r="A14" t="str">
            <v>(5)</v>
          </cell>
        </row>
        <row r="15">
          <cell r="A15" t="str">
            <v>(6)</v>
          </cell>
        </row>
        <row r="16">
          <cell r="A16" t="str">
            <v>(7)</v>
          </cell>
        </row>
        <row r="17">
          <cell r="A17" t="str">
            <v>(8)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K4339"/>
  <sheetViews>
    <sheetView tabSelected="1" zoomScale="75" zoomScaleNormal="75" workbookViewId="0">
      <pane xSplit="2955" ySplit="1365" topLeftCell="O1" activePane="bottomRight"/>
      <selection sqref="A1:XFD1"/>
      <selection pane="topRight" activeCell="Z129" sqref="Z1:Z1048576"/>
      <selection pane="bottomLeft" activeCell="A2" sqref="A2:XFD2"/>
      <selection pane="bottomRight" activeCell="W25" sqref="W25"/>
    </sheetView>
  </sheetViews>
  <sheetFormatPr defaultColWidth="9.140625" defaultRowHeight="15" x14ac:dyDescent="0.25"/>
  <cols>
    <col min="1" max="1" width="33.140625" style="5" bestFit="1" customWidth="1"/>
    <col min="2" max="2" width="23.42578125" style="5" customWidth="1"/>
    <col min="3" max="3" width="11.7109375" style="23" customWidth="1"/>
    <col min="4" max="4" width="15.28515625" style="23" customWidth="1"/>
    <col min="5" max="5" width="27.85546875" style="23" customWidth="1"/>
    <col min="6" max="6" width="12.7109375" style="23" customWidth="1"/>
    <col min="7" max="7" width="23.140625" style="23" customWidth="1"/>
    <col min="8" max="8" width="14.85546875" style="23" customWidth="1"/>
    <col min="9" max="9" width="15.5703125" style="23" customWidth="1"/>
    <col min="10" max="10" width="12.7109375" style="23" customWidth="1"/>
    <col min="11" max="11" width="30" style="23" customWidth="1"/>
    <col min="12" max="12" width="12.7109375" style="23" customWidth="1"/>
    <col min="13" max="13" width="16.7109375" style="23" bestFit="1" customWidth="1"/>
    <col min="14" max="14" width="11" style="23" customWidth="1"/>
    <col min="15" max="15" width="24.85546875" style="23" bestFit="1" customWidth="1"/>
    <col min="16" max="30" width="12.7109375" style="23" customWidth="1"/>
    <col min="31" max="31" width="19" style="23" customWidth="1"/>
    <col min="32" max="33" width="12.7109375" style="23" customWidth="1"/>
    <col min="34" max="34" width="14.42578125" style="23" customWidth="1"/>
    <col min="35" max="35" width="12.7109375" style="23" customWidth="1"/>
    <col min="36" max="36" width="19" style="23" customWidth="1"/>
    <col min="37" max="115" width="8.85546875" style="83" customWidth="1"/>
    <col min="116" max="140" width="9.140625" style="5"/>
    <col min="141" max="141" width="16" style="5" bestFit="1" customWidth="1"/>
    <col min="142" max="16384" width="9.140625" style="5"/>
  </cols>
  <sheetData>
    <row r="1" spans="1:115" ht="75.75" customHeight="1" thickBot="1" x14ac:dyDescent="0.3">
      <c r="A1" s="218" t="s">
        <v>465</v>
      </c>
      <c r="B1" s="245" t="s">
        <v>466</v>
      </c>
      <c r="C1" s="2" t="s">
        <v>544</v>
      </c>
      <c r="D1" s="2" t="s">
        <v>626</v>
      </c>
      <c r="E1" s="148" t="s">
        <v>536</v>
      </c>
      <c r="F1" s="148" t="s">
        <v>540</v>
      </c>
      <c r="G1" s="2" t="s">
        <v>487</v>
      </c>
      <c r="H1" s="2" t="s">
        <v>501</v>
      </c>
      <c r="I1" s="2" t="s">
        <v>551</v>
      </c>
      <c r="J1" s="2" t="s">
        <v>481</v>
      </c>
      <c r="K1" s="2" t="s">
        <v>549</v>
      </c>
      <c r="L1" s="2" t="s">
        <v>500</v>
      </c>
      <c r="M1" s="2" t="s">
        <v>483</v>
      </c>
      <c r="N1" s="148" t="s">
        <v>480</v>
      </c>
      <c r="O1" s="2" t="s">
        <v>502</v>
      </c>
      <c r="P1" s="148" t="s">
        <v>539</v>
      </c>
      <c r="Q1" s="148" t="s">
        <v>542</v>
      </c>
      <c r="R1" s="2" t="s">
        <v>485</v>
      </c>
      <c r="S1" s="2" t="s">
        <v>533</v>
      </c>
      <c r="T1" s="2" t="s">
        <v>600</v>
      </c>
      <c r="U1" s="148" t="s">
        <v>537</v>
      </c>
      <c r="V1" s="2" t="s">
        <v>477</v>
      </c>
      <c r="W1" s="2" t="s">
        <v>488</v>
      </c>
      <c r="X1" s="2" t="s">
        <v>590</v>
      </c>
      <c r="Y1" s="2" t="s">
        <v>548</v>
      </c>
      <c r="Z1" s="2" t="s">
        <v>640</v>
      </c>
      <c r="AA1" s="2" t="s">
        <v>592</v>
      </c>
      <c r="AB1" s="2" t="s">
        <v>493</v>
      </c>
      <c r="AC1" s="148" t="s">
        <v>553</v>
      </c>
      <c r="AD1" s="2" t="s">
        <v>491</v>
      </c>
      <c r="AE1" s="2" t="s">
        <v>618</v>
      </c>
      <c r="AF1" s="148" t="s">
        <v>543</v>
      </c>
      <c r="AG1" s="255" t="s">
        <v>595</v>
      </c>
      <c r="AH1" s="243" t="s">
        <v>555</v>
      </c>
      <c r="AI1" s="148" t="s">
        <v>541</v>
      </c>
      <c r="AJ1" s="148" t="s">
        <v>546</v>
      </c>
    </row>
    <row r="2" spans="1:115" ht="50.25" customHeight="1" thickBot="1" x14ac:dyDescent="0.3">
      <c r="A2" s="217" t="s">
        <v>504</v>
      </c>
      <c r="B2" s="106" t="s">
        <v>570</v>
      </c>
      <c r="C2" s="244" t="s">
        <v>545</v>
      </c>
      <c r="D2" s="244" t="s">
        <v>627</v>
      </c>
      <c r="E2" s="244" t="s">
        <v>602</v>
      </c>
      <c r="F2" s="244" t="s">
        <v>558</v>
      </c>
      <c r="G2" s="244" t="s">
        <v>632</v>
      </c>
      <c r="H2" s="244" t="s">
        <v>476</v>
      </c>
      <c r="I2" s="244" t="s">
        <v>552</v>
      </c>
      <c r="J2" s="244" t="s">
        <v>482</v>
      </c>
      <c r="K2" s="244" t="s">
        <v>550</v>
      </c>
      <c r="L2" s="244" t="s">
        <v>614</v>
      </c>
      <c r="M2" s="244" t="s">
        <v>484</v>
      </c>
      <c r="N2" s="244" t="s">
        <v>479</v>
      </c>
      <c r="O2" s="244" t="s">
        <v>503</v>
      </c>
      <c r="P2" s="244" t="s">
        <v>557</v>
      </c>
      <c r="Q2" s="244" t="s">
        <v>612</v>
      </c>
      <c r="R2" s="244" t="s">
        <v>486</v>
      </c>
      <c r="S2" s="244" t="s">
        <v>534</v>
      </c>
      <c r="T2" s="244" t="s">
        <v>601</v>
      </c>
      <c r="U2" s="244" t="s">
        <v>538</v>
      </c>
      <c r="V2" s="244" t="s">
        <v>478</v>
      </c>
      <c r="W2" s="244" t="s">
        <v>489</v>
      </c>
      <c r="X2" s="244" t="s">
        <v>591</v>
      </c>
      <c r="Y2" s="244" t="s">
        <v>599</v>
      </c>
      <c r="Z2" s="244" t="s">
        <v>641</v>
      </c>
      <c r="AA2" s="244" t="s">
        <v>593</v>
      </c>
      <c r="AB2" s="244" t="s">
        <v>476</v>
      </c>
      <c r="AC2" s="244" t="s">
        <v>554</v>
      </c>
      <c r="AD2" s="244" t="s">
        <v>492</v>
      </c>
      <c r="AE2" s="244" t="s">
        <v>619</v>
      </c>
      <c r="AF2" s="244" t="s">
        <v>556</v>
      </c>
      <c r="AG2" s="244" t="s">
        <v>596</v>
      </c>
      <c r="AH2" s="244" t="s">
        <v>535</v>
      </c>
      <c r="AI2" s="244" t="s">
        <v>576</v>
      </c>
      <c r="AJ2" s="244" t="s">
        <v>547</v>
      </c>
    </row>
    <row r="3" spans="1:115" s="275" customFormat="1" ht="16.5" thickBot="1" x14ac:dyDescent="0.3">
      <c r="A3" s="268" t="s">
        <v>128</v>
      </c>
      <c r="B3" s="268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 t="s">
        <v>490</v>
      </c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</row>
    <row r="4" spans="1:115" s="159" customFormat="1" ht="12.75" x14ac:dyDescent="0.2">
      <c r="A4" s="21" t="s">
        <v>130</v>
      </c>
      <c r="B4" s="21"/>
      <c r="C4" s="36"/>
      <c r="D4" s="36"/>
      <c r="E4" s="36"/>
      <c r="F4" s="36" t="s">
        <v>131</v>
      </c>
      <c r="G4" s="36"/>
      <c r="H4" s="36"/>
      <c r="I4" s="36"/>
      <c r="J4" s="36"/>
      <c r="K4" s="36" t="s">
        <v>131</v>
      </c>
      <c r="L4" s="36"/>
      <c r="M4" s="36"/>
      <c r="N4" s="36"/>
      <c r="O4" s="36" t="s">
        <v>131</v>
      </c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7"/>
      <c r="AE4" s="37"/>
      <c r="AF4" s="36"/>
      <c r="AG4" s="36"/>
      <c r="AH4" s="36"/>
      <c r="AI4" s="36"/>
      <c r="AJ4" s="36"/>
      <c r="AK4" s="289"/>
      <c r="AL4" s="289"/>
      <c r="AM4" s="289"/>
      <c r="AN4" s="289"/>
      <c r="AO4" s="289"/>
      <c r="AP4" s="289"/>
      <c r="AQ4" s="289"/>
      <c r="AR4" s="289"/>
      <c r="AS4" s="289"/>
      <c r="AT4" s="289"/>
      <c r="AU4" s="289"/>
      <c r="AV4" s="289"/>
      <c r="AW4" s="289"/>
      <c r="AX4" s="289"/>
      <c r="AY4" s="289"/>
      <c r="AZ4" s="289"/>
      <c r="BA4" s="289"/>
      <c r="BB4" s="289"/>
      <c r="BC4" s="289"/>
      <c r="BD4" s="289"/>
      <c r="BE4" s="289"/>
      <c r="BF4" s="289"/>
      <c r="BG4" s="289"/>
      <c r="BH4" s="289"/>
      <c r="BI4" s="289"/>
      <c r="BJ4" s="289"/>
      <c r="BK4" s="289"/>
      <c r="BL4" s="289"/>
      <c r="BM4" s="289"/>
      <c r="BN4" s="289"/>
      <c r="BO4" s="289"/>
      <c r="BP4" s="289"/>
      <c r="BQ4" s="289"/>
      <c r="BR4" s="289"/>
      <c r="BS4" s="289"/>
      <c r="BT4" s="289"/>
      <c r="BU4" s="289"/>
      <c r="BV4" s="289"/>
      <c r="BW4" s="289"/>
      <c r="BX4" s="289"/>
      <c r="BY4" s="289"/>
      <c r="BZ4" s="289"/>
      <c r="CA4" s="289"/>
      <c r="CB4" s="289"/>
      <c r="CC4" s="289"/>
      <c r="CD4" s="289"/>
      <c r="CE4" s="289"/>
      <c r="CF4" s="289"/>
      <c r="CG4" s="289"/>
      <c r="CH4" s="289"/>
      <c r="CI4" s="289"/>
      <c r="CJ4" s="289"/>
      <c r="CK4" s="289"/>
      <c r="CL4" s="289"/>
      <c r="CM4" s="289"/>
      <c r="CN4" s="289"/>
      <c r="CO4" s="289"/>
      <c r="CP4" s="289"/>
      <c r="CQ4" s="289"/>
      <c r="CR4" s="289"/>
      <c r="CS4" s="289"/>
      <c r="CT4" s="289"/>
      <c r="CU4" s="289"/>
      <c r="CV4" s="289"/>
      <c r="CW4" s="289"/>
      <c r="CX4" s="289"/>
      <c r="CY4" s="289"/>
      <c r="CZ4" s="289"/>
      <c r="DA4" s="289"/>
      <c r="DB4" s="289"/>
      <c r="DC4" s="289"/>
      <c r="DD4" s="289"/>
      <c r="DE4" s="289"/>
      <c r="DF4" s="289"/>
      <c r="DG4" s="289"/>
      <c r="DH4" s="289"/>
      <c r="DI4" s="289"/>
      <c r="DJ4" s="289"/>
      <c r="DK4" s="289"/>
    </row>
    <row r="5" spans="1:115" x14ac:dyDescent="0.25">
      <c r="A5" s="10" t="s">
        <v>133</v>
      </c>
      <c r="B5" s="108">
        <v>300</v>
      </c>
      <c r="C5" s="11">
        <v>400</v>
      </c>
      <c r="D5" s="11">
        <v>300</v>
      </c>
      <c r="E5" s="11">
        <v>200</v>
      </c>
      <c r="F5" s="11">
        <v>250</v>
      </c>
      <c r="G5" s="11"/>
      <c r="H5" s="11">
        <v>250</v>
      </c>
      <c r="I5" s="11">
        <v>250</v>
      </c>
      <c r="J5" s="11">
        <v>250</v>
      </c>
      <c r="K5" s="11">
        <v>300</v>
      </c>
      <c r="L5" s="11">
        <v>275</v>
      </c>
      <c r="M5" s="11">
        <v>250</v>
      </c>
      <c r="N5" s="11">
        <v>200</v>
      </c>
      <c r="O5" s="11">
        <v>250</v>
      </c>
      <c r="P5" s="11">
        <v>250</v>
      </c>
      <c r="Q5" s="11">
        <v>250</v>
      </c>
      <c r="R5" s="11">
        <v>300</v>
      </c>
      <c r="S5" s="11">
        <v>300</v>
      </c>
      <c r="T5" s="11">
        <v>250</v>
      </c>
      <c r="U5" s="11">
        <v>250</v>
      </c>
      <c r="V5" s="11">
        <v>250</v>
      </c>
      <c r="W5" s="11"/>
      <c r="X5" s="11">
        <v>350</v>
      </c>
      <c r="Y5" s="11">
        <v>300</v>
      </c>
      <c r="Z5" s="11"/>
      <c r="AA5" s="11">
        <v>300</v>
      </c>
      <c r="AB5" s="11" t="s">
        <v>310</v>
      </c>
      <c r="AC5" s="11">
        <v>300</v>
      </c>
      <c r="AD5" s="11">
        <v>200</v>
      </c>
      <c r="AE5" s="11"/>
      <c r="AF5" s="11">
        <v>250</v>
      </c>
      <c r="AG5" s="11">
        <v>250</v>
      </c>
      <c r="AH5" s="11">
        <v>300</v>
      </c>
      <c r="AI5" s="11">
        <v>250</v>
      </c>
      <c r="AJ5" s="11">
        <v>200</v>
      </c>
    </row>
    <row r="6" spans="1:115" s="40" customFormat="1" x14ac:dyDescent="0.25">
      <c r="A6" s="38" t="s">
        <v>134</v>
      </c>
      <c r="B6" s="123">
        <v>0.27</v>
      </c>
      <c r="C6" s="41">
        <v>3.7600000000000001E-2</v>
      </c>
      <c r="D6" s="41">
        <v>0.43</v>
      </c>
      <c r="E6" s="39">
        <v>0.36</v>
      </c>
      <c r="F6" s="39">
        <v>0.2104</v>
      </c>
      <c r="G6" s="41"/>
      <c r="H6" s="39">
        <v>0.193</v>
      </c>
      <c r="I6" s="39">
        <v>0.15825</v>
      </c>
      <c r="J6" s="162">
        <v>0.34920000000000001</v>
      </c>
      <c r="K6" s="162">
        <v>0.28499999999999998</v>
      </c>
      <c r="L6" s="162">
        <v>0.214</v>
      </c>
      <c r="M6" s="162">
        <v>0.25</v>
      </c>
      <c r="N6" s="160">
        <v>8.2000000000000003E-2</v>
      </c>
      <c r="O6" s="41">
        <v>0.1</v>
      </c>
      <c r="P6" s="39">
        <v>0.25</v>
      </c>
      <c r="Q6" s="39">
        <v>0.59340000000000004</v>
      </c>
      <c r="R6" s="41">
        <v>0.8</v>
      </c>
      <c r="S6" s="41">
        <v>0.25</v>
      </c>
      <c r="T6" s="41">
        <v>0.14599999999999999</v>
      </c>
      <c r="U6" s="39">
        <v>0.314</v>
      </c>
      <c r="V6" s="41">
        <v>0.25</v>
      </c>
      <c r="W6" s="41"/>
      <c r="X6" s="41">
        <v>0.15</v>
      </c>
      <c r="Y6" s="162">
        <v>0.27029999999999998</v>
      </c>
      <c r="Z6" s="162"/>
      <c r="AA6" s="162">
        <v>0.27400000000000002</v>
      </c>
      <c r="AB6" s="41">
        <v>0.24</v>
      </c>
      <c r="AC6" s="39">
        <v>0.17</v>
      </c>
      <c r="AD6" s="41">
        <v>0.69</v>
      </c>
      <c r="AE6" s="41"/>
      <c r="AF6" s="39">
        <v>0.2</v>
      </c>
      <c r="AG6" s="39">
        <v>2.4</v>
      </c>
      <c r="AH6" s="39">
        <v>5.2909999999999999E-2</v>
      </c>
      <c r="AI6" s="39">
        <v>0.1085</v>
      </c>
      <c r="AJ6" s="39">
        <v>0.21099999999999999</v>
      </c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</row>
    <row r="7" spans="1:115" x14ac:dyDescent="0.25">
      <c r="A7" s="180" t="s">
        <v>138</v>
      </c>
      <c r="B7" s="12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spans="1:115" x14ac:dyDescent="0.25">
      <c r="A8" s="10" t="s">
        <v>133</v>
      </c>
      <c r="B8" s="108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>
        <v>750</v>
      </c>
      <c r="AA8" s="11"/>
      <c r="AB8" s="11"/>
      <c r="AC8" s="11"/>
      <c r="AD8" s="11"/>
      <c r="AE8" s="11"/>
      <c r="AF8" s="11"/>
      <c r="AG8" s="11"/>
      <c r="AH8" s="11"/>
      <c r="AI8" s="11"/>
      <c r="AJ8" s="11"/>
    </row>
    <row r="9" spans="1:115" s="43" customFormat="1" x14ac:dyDescent="0.25">
      <c r="A9" s="45" t="s">
        <v>134</v>
      </c>
      <c r="B9" s="123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>
        <v>0.27</v>
      </c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</row>
    <row r="10" spans="1:115" x14ac:dyDescent="0.25">
      <c r="A10" s="180" t="s">
        <v>138</v>
      </c>
      <c r="B10" s="121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</row>
    <row r="11" spans="1:115" x14ac:dyDescent="0.25">
      <c r="A11" s="10" t="s">
        <v>133</v>
      </c>
      <c r="B11" s="10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>
        <v>300</v>
      </c>
      <c r="AA11" s="39"/>
      <c r="AB11" s="39"/>
      <c r="AC11" s="39"/>
      <c r="AD11" s="39"/>
      <c r="AE11" s="39"/>
      <c r="AF11" s="39"/>
      <c r="AG11" s="39"/>
      <c r="AH11" s="39"/>
      <c r="AI11" s="39"/>
      <c r="AJ11" s="39"/>
    </row>
    <row r="12" spans="1:115" ht="15.75" thickBot="1" x14ac:dyDescent="0.3">
      <c r="A12" s="10" t="s">
        <v>134</v>
      </c>
      <c r="B12" s="10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>
        <v>0.18</v>
      </c>
      <c r="AA12" s="39"/>
      <c r="AB12" s="39"/>
      <c r="AC12" s="39"/>
      <c r="AD12" s="39"/>
      <c r="AE12" s="39"/>
      <c r="AF12" s="39"/>
      <c r="AG12" s="39"/>
      <c r="AH12" s="39"/>
      <c r="AI12" s="39"/>
      <c r="AJ12" s="39"/>
    </row>
    <row r="13" spans="1:115" x14ac:dyDescent="0.25">
      <c r="A13" s="21" t="s">
        <v>142</v>
      </c>
      <c r="B13" s="120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1:115" x14ac:dyDescent="0.25">
      <c r="A14" s="181" t="s">
        <v>133</v>
      </c>
      <c r="B14" s="246">
        <v>300</v>
      </c>
      <c r="C14" s="11">
        <v>400</v>
      </c>
      <c r="D14" s="11">
        <v>150</v>
      </c>
      <c r="E14" s="11">
        <v>200</v>
      </c>
      <c r="F14" s="11">
        <v>250</v>
      </c>
      <c r="G14" s="11">
        <v>250</v>
      </c>
      <c r="H14" s="11">
        <v>250</v>
      </c>
      <c r="I14" s="11">
        <v>250</v>
      </c>
      <c r="J14" s="11">
        <v>180</v>
      </c>
      <c r="K14" s="11">
        <v>300</v>
      </c>
      <c r="L14" s="11">
        <v>250</v>
      </c>
      <c r="M14" s="11">
        <v>250</v>
      </c>
      <c r="N14" s="11">
        <v>200</v>
      </c>
      <c r="O14" s="11">
        <v>250</v>
      </c>
      <c r="P14" s="11">
        <v>250</v>
      </c>
      <c r="Q14" s="11">
        <v>200</v>
      </c>
      <c r="R14" s="11">
        <v>300</v>
      </c>
      <c r="S14" s="11">
        <v>300</v>
      </c>
      <c r="T14" s="11">
        <v>250</v>
      </c>
      <c r="U14" s="11">
        <v>250</v>
      </c>
      <c r="V14" s="11">
        <v>250</v>
      </c>
      <c r="W14" s="11"/>
      <c r="X14" s="11">
        <v>250</v>
      </c>
      <c r="Y14" s="11">
        <v>250</v>
      </c>
      <c r="Z14" s="11"/>
      <c r="AA14" s="11">
        <v>250</v>
      </c>
      <c r="AB14" s="11" t="s">
        <v>388</v>
      </c>
      <c r="AC14" s="11">
        <v>300</v>
      </c>
      <c r="AD14" s="11">
        <v>250</v>
      </c>
      <c r="AE14" s="11">
        <v>300</v>
      </c>
      <c r="AF14" s="11">
        <v>250</v>
      </c>
      <c r="AG14" s="11">
        <v>250</v>
      </c>
      <c r="AH14" s="11">
        <v>250</v>
      </c>
      <c r="AI14" s="11">
        <v>250</v>
      </c>
      <c r="AJ14" s="11">
        <v>200</v>
      </c>
    </row>
    <row r="15" spans="1:115" s="40" customFormat="1" x14ac:dyDescent="0.25">
      <c r="A15" s="182" t="s">
        <v>134</v>
      </c>
      <c r="B15" s="248">
        <v>0.15</v>
      </c>
      <c r="C15" s="41">
        <v>4.3299999999999998E-2</v>
      </c>
      <c r="D15" s="41">
        <v>0.43</v>
      </c>
      <c r="E15" s="39">
        <v>0.21</v>
      </c>
      <c r="F15" s="39">
        <v>0.21809999999999999</v>
      </c>
      <c r="G15" s="41">
        <v>0.16</v>
      </c>
      <c r="H15" s="39">
        <v>0.19800000000000001</v>
      </c>
      <c r="I15" s="39">
        <v>6.7100000000000007E-2</v>
      </c>
      <c r="J15" s="162">
        <v>6.0400000000000002E-2</v>
      </c>
      <c r="K15" s="162">
        <v>0.33889999999999998</v>
      </c>
      <c r="L15" s="162">
        <v>8.9099999999999999E-2</v>
      </c>
      <c r="M15" s="162">
        <v>0.2</v>
      </c>
      <c r="N15" s="160">
        <v>7.5999999999999998E-2</v>
      </c>
      <c r="O15" s="39">
        <v>9.4500000000000001E-2</v>
      </c>
      <c r="P15" s="39">
        <v>0.15</v>
      </c>
      <c r="Q15" s="39">
        <v>0.52739999999999998</v>
      </c>
      <c r="R15" s="41">
        <v>0.6</v>
      </c>
      <c r="S15" s="41">
        <v>0.02</v>
      </c>
      <c r="T15" s="41">
        <v>0.77700000000000002</v>
      </c>
      <c r="U15" s="39">
        <v>0.25600000000000001</v>
      </c>
      <c r="V15" s="41">
        <v>0.34</v>
      </c>
      <c r="W15" s="41"/>
      <c r="X15" s="41">
        <v>0.27</v>
      </c>
      <c r="Y15" s="162">
        <v>0.1845</v>
      </c>
      <c r="Z15" s="162"/>
      <c r="AA15" s="162">
        <v>0.254</v>
      </c>
      <c r="AB15" s="41">
        <v>0.27</v>
      </c>
      <c r="AC15" s="39">
        <v>0.14000000000000001</v>
      </c>
      <c r="AD15" s="41">
        <v>0.38</v>
      </c>
      <c r="AE15" s="39">
        <v>0.27226</v>
      </c>
      <c r="AF15" s="39">
        <v>0.15</v>
      </c>
      <c r="AG15" s="39">
        <v>2.4</v>
      </c>
      <c r="AH15" s="39">
        <v>0.25381999999999999</v>
      </c>
      <c r="AI15" s="39">
        <v>0.15240000000000001</v>
      </c>
      <c r="AJ15" s="39">
        <v>0.161</v>
      </c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</row>
    <row r="16" spans="1:115" x14ac:dyDescent="0.25">
      <c r="A16" s="180" t="s">
        <v>143</v>
      </c>
      <c r="B16" s="12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</row>
    <row r="17" spans="1:115" x14ac:dyDescent="0.25">
      <c r="A17" s="181" t="s">
        <v>133</v>
      </c>
      <c r="B17" s="246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>
        <v>500</v>
      </c>
      <c r="AA17" s="11"/>
      <c r="AB17" s="11"/>
      <c r="AC17" s="11"/>
      <c r="AD17" s="11"/>
      <c r="AE17" s="11"/>
      <c r="AF17" s="11"/>
      <c r="AG17" s="11"/>
      <c r="AH17" s="11"/>
      <c r="AI17" s="11"/>
      <c r="AJ17" s="11"/>
    </row>
    <row r="18" spans="1:115" s="43" customFormat="1" x14ac:dyDescent="0.25">
      <c r="A18" s="183" t="s">
        <v>134</v>
      </c>
      <c r="B18" s="248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>
        <v>0.17</v>
      </c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</row>
    <row r="19" spans="1:115" x14ac:dyDescent="0.25">
      <c r="A19" s="180" t="s">
        <v>143</v>
      </c>
      <c r="B19" s="121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</row>
    <row r="20" spans="1:115" s="53" customFormat="1" x14ac:dyDescent="0.25">
      <c r="A20" s="184" t="s">
        <v>133</v>
      </c>
      <c r="B20" s="249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>
        <v>250</v>
      </c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290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0"/>
      <c r="AW20" s="290"/>
      <c r="AX20" s="290"/>
      <c r="AY20" s="290"/>
      <c r="AZ20" s="290"/>
      <c r="BA20" s="290"/>
      <c r="BB20" s="290"/>
      <c r="BC20" s="290"/>
      <c r="BD20" s="290"/>
      <c r="BE20" s="290"/>
      <c r="BF20" s="290"/>
      <c r="BG20" s="290"/>
      <c r="BH20" s="290"/>
      <c r="BI20" s="290"/>
      <c r="BJ20" s="290"/>
      <c r="BK20" s="290"/>
      <c r="BL20" s="290"/>
      <c r="BM20" s="290"/>
      <c r="BN20" s="290"/>
      <c r="BO20" s="290"/>
      <c r="BP20" s="290"/>
      <c r="BQ20" s="290"/>
      <c r="BR20" s="290"/>
      <c r="BS20" s="290"/>
      <c r="BT20" s="290"/>
      <c r="BU20" s="290"/>
      <c r="BV20" s="290"/>
      <c r="BW20" s="290"/>
      <c r="BX20" s="290"/>
      <c r="BY20" s="290"/>
      <c r="BZ20" s="290"/>
      <c r="CA20" s="290"/>
      <c r="CB20" s="290"/>
      <c r="CC20" s="290"/>
      <c r="CD20" s="290"/>
      <c r="CE20" s="290"/>
      <c r="CF20" s="290"/>
      <c r="CG20" s="290"/>
      <c r="CH20" s="290"/>
      <c r="CI20" s="290"/>
      <c r="CJ20" s="290"/>
      <c r="CK20" s="290"/>
      <c r="CL20" s="290"/>
      <c r="CM20" s="290"/>
      <c r="CN20" s="290"/>
      <c r="CO20" s="290"/>
      <c r="CP20" s="290"/>
      <c r="CQ20" s="290"/>
      <c r="CR20" s="290"/>
      <c r="CS20" s="290"/>
      <c r="CT20" s="290"/>
      <c r="CU20" s="290"/>
      <c r="CV20" s="290"/>
      <c r="CW20" s="290"/>
      <c r="CX20" s="290"/>
      <c r="CY20" s="290"/>
      <c r="CZ20" s="290"/>
      <c r="DA20" s="290"/>
      <c r="DB20" s="290"/>
      <c r="DC20" s="290"/>
      <c r="DD20" s="290"/>
      <c r="DE20" s="290"/>
      <c r="DF20" s="290"/>
      <c r="DG20" s="290"/>
      <c r="DH20" s="290"/>
      <c r="DI20" s="290"/>
      <c r="DJ20" s="290"/>
      <c r="DK20" s="290"/>
    </row>
    <row r="21" spans="1:115" s="43" customFormat="1" ht="15.75" thickBot="1" x14ac:dyDescent="0.3">
      <c r="A21" s="183" t="s">
        <v>134</v>
      </c>
      <c r="B21" s="248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>
        <v>0.1</v>
      </c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</row>
    <row r="22" spans="1:115" ht="60" x14ac:dyDescent="0.25">
      <c r="A22" s="21" t="s">
        <v>144</v>
      </c>
      <c r="B22" s="120"/>
      <c r="C22" s="8"/>
      <c r="D22" s="8"/>
      <c r="E22" s="8"/>
      <c r="F22" s="8"/>
      <c r="G22" s="8"/>
      <c r="H22" s="8"/>
      <c r="I22" s="281" t="s">
        <v>623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55"/>
      <c r="Y22" s="55"/>
      <c r="Z22" s="55"/>
      <c r="AA22" s="55"/>
      <c r="AB22" s="55"/>
      <c r="AC22" s="8"/>
      <c r="AD22" s="47"/>
      <c r="AE22" s="47"/>
      <c r="AF22" s="8"/>
      <c r="AG22" s="8"/>
      <c r="AH22" s="8"/>
      <c r="AI22" s="8"/>
      <c r="AJ22" s="8"/>
    </row>
    <row r="23" spans="1:115" x14ac:dyDescent="0.25">
      <c r="A23" s="181" t="s">
        <v>133</v>
      </c>
      <c r="B23" s="246">
        <v>40</v>
      </c>
      <c r="C23" s="11"/>
      <c r="D23" s="11"/>
      <c r="E23" s="11"/>
      <c r="F23" s="11"/>
      <c r="G23" s="11">
        <v>20</v>
      </c>
      <c r="H23" s="11">
        <v>25</v>
      </c>
      <c r="I23" s="11">
        <v>25</v>
      </c>
      <c r="J23" s="11"/>
      <c r="K23" s="11"/>
      <c r="L23" s="11"/>
      <c r="M23" s="11">
        <v>15</v>
      </c>
      <c r="N23" s="11"/>
      <c r="O23" s="11"/>
      <c r="P23" s="11">
        <v>25</v>
      </c>
      <c r="Q23" s="11"/>
      <c r="R23" s="11">
        <v>25</v>
      </c>
      <c r="S23" s="11">
        <v>20</v>
      </c>
      <c r="T23" s="11"/>
      <c r="U23" s="11"/>
      <c r="V23" s="11">
        <v>15</v>
      </c>
      <c r="W23" s="11"/>
      <c r="X23" s="18"/>
      <c r="Y23" s="18"/>
      <c r="Z23" s="18"/>
      <c r="AA23" s="18"/>
      <c r="AB23" s="18" t="s">
        <v>310</v>
      </c>
      <c r="AC23" s="11"/>
      <c r="AD23" s="11">
        <v>25</v>
      </c>
      <c r="AE23" s="11"/>
      <c r="AF23" s="11">
        <v>15</v>
      </c>
      <c r="AG23" s="11">
        <v>25</v>
      </c>
      <c r="AH23" s="11">
        <v>15</v>
      </c>
      <c r="AI23" s="11">
        <v>40</v>
      </c>
      <c r="AJ23" s="11"/>
    </row>
    <row r="24" spans="1:115" s="43" customFormat="1" ht="15.75" thickBot="1" x14ac:dyDescent="0.3">
      <c r="A24" s="183" t="s">
        <v>134</v>
      </c>
      <c r="B24" s="248">
        <v>0.15</v>
      </c>
      <c r="C24" s="41"/>
      <c r="D24" s="41"/>
      <c r="E24" s="41"/>
      <c r="F24" s="41"/>
      <c r="G24" s="41">
        <v>1.8</v>
      </c>
      <c r="H24" s="41">
        <v>0.70099999999999996</v>
      </c>
      <c r="I24" s="41">
        <v>0.75</v>
      </c>
      <c r="J24" s="41"/>
      <c r="K24" s="41"/>
      <c r="L24" s="41"/>
      <c r="M24" s="162">
        <v>1.21</v>
      </c>
      <c r="N24" s="41"/>
      <c r="O24" s="41"/>
      <c r="P24" s="41">
        <v>1.5</v>
      </c>
      <c r="Q24" s="41"/>
      <c r="R24" s="41">
        <v>2</v>
      </c>
      <c r="S24" s="41">
        <v>0.71</v>
      </c>
      <c r="T24" s="41"/>
      <c r="U24" s="41"/>
      <c r="V24" s="41">
        <v>0.85</v>
      </c>
      <c r="W24" s="41"/>
      <c r="X24" s="41"/>
      <c r="Y24" s="41"/>
      <c r="Z24" s="41"/>
      <c r="AA24" s="41"/>
      <c r="AB24" s="41">
        <v>0.66</v>
      </c>
      <c r="AC24" s="41"/>
      <c r="AD24" s="41">
        <v>3.16</v>
      </c>
      <c r="AE24" s="41"/>
      <c r="AF24" s="41">
        <v>0.4</v>
      </c>
      <c r="AG24" s="41">
        <v>20</v>
      </c>
      <c r="AH24" s="41">
        <v>0.30957000000000001</v>
      </c>
      <c r="AI24" s="162">
        <v>0.94899999999999995</v>
      </c>
      <c r="AJ24" s="41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</row>
    <row r="25" spans="1:115" ht="60" x14ac:dyDescent="0.25">
      <c r="A25" s="21" t="s">
        <v>145</v>
      </c>
      <c r="B25" s="120"/>
      <c r="C25" s="8"/>
      <c r="D25" s="8"/>
      <c r="E25" s="8"/>
      <c r="F25" s="8" t="s">
        <v>146</v>
      </c>
      <c r="G25" s="8"/>
      <c r="H25" s="8"/>
      <c r="I25" s="281" t="s">
        <v>623</v>
      </c>
      <c r="J25" s="192" t="s">
        <v>147</v>
      </c>
      <c r="K25" s="192" t="s">
        <v>147</v>
      </c>
      <c r="L25" s="8" t="s">
        <v>147</v>
      </c>
      <c r="M25" s="8"/>
      <c r="N25" s="8"/>
      <c r="O25" s="8" t="s">
        <v>146</v>
      </c>
      <c r="P25" s="8"/>
      <c r="Q25" s="8"/>
      <c r="R25" s="192" t="s">
        <v>146</v>
      </c>
      <c r="S25" s="8"/>
      <c r="T25" s="8"/>
      <c r="U25" s="8"/>
      <c r="V25" s="8"/>
      <c r="W25" s="8"/>
      <c r="X25" s="55"/>
      <c r="Y25" s="55" t="s">
        <v>147</v>
      </c>
      <c r="Z25" s="55"/>
      <c r="AA25" s="55"/>
      <c r="AB25" s="55"/>
      <c r="AC25" s="8"/>
      <c r="AD25" s="47" t="s">
        <v>147</v>
      </c>
      <c r="AE25" s="47"/>
      <c r="AF25" s="8"/>
      <c r="AG25" s="8"/>
      <c r="AH25" s="8"/>
      <c r="AI25" s="8"/>
      <c r="AJ25" s="8"/>
    </row>
    <row r="26" spans="1:115" x14ac:dyDescent="0.25">
      <c r="A26" s="181" t="s">
        <v>133</v>
      </c>
      <c r="B26" s="246"/>
      <c r="C26" s="11"/>
      <c r="D26" s="11"/>
      <c r="E26" s="11"/>
      <c r="F26" s="11">
        <v>40</v>
      </c>
      <c r="G26" s="11"/>
      <c r="H26" s="11"/>
      <c r="I26" s="11">
        <v>25</v>
      </c>
      <c r="J26" s="11">
        <v>40</v>
      </c>
      <c r="K26" s="11">
        <v>50</v>
      </c>
      <c r="L26" s="11">
        <v>35</v>
      </c>
      <c r="M26" s="11"/>
      <c r="N26" s="11"/>
      <c r="O26" s="11">
        <v>40</v>
      </c>
      <c r="P26" s="11"/>
      <c r="Q26" s="11"/>
      <c r="R26" s="11">
        <v>45</v>
      </c>
      <c r="S26" s="11"/>
      <c r="T26" s="11"/>
      <c r="U26" s="11"/>
      <c r="V26" s="11"/>
      <c r="W26" s="11"/>
      <c r="X26" s="77"/>
      <c r="Y26" s="11">
        <v>40</v>
      </c>
      <c r="Z26" s="20"/>
      <c r="AA26" s="20">
        <v>30</v>
      </c>
      <c r="AC26" s="11"/>
      <c r="AD26" s="11">
        <v>40</v>
      </c>
      <c r="AE26" s="11">
        <v>40</v>
      </c>
      <c r="AF26" s="11"/>
      <c r="AG26" s="11">
        <v>40</v>
      </c>
      <c r="AH26" s="11"/>
      <c r="AI26" s="11">
        <v>40</v>
      </c>
      <c r="AJ26" s="11"/>
    </row>
    <row r="27" spans="1:115" s="40" customFormat="1" ht="15.75" thickBot="1" x14ac:dyDescent="0.3">
      <c r="A27" s="182" t="s">
        <v>134</v>
      </c>
      <c r="B27" s="247"/>
      <c r="C27" s="39"/>
      <c r="D27" s="39"/>
      <c r="E27" s="39"/>
      <c r="F27" s="39">
        <v>1.3046</v>
      </c>
      <c r="G27" s="39"/>
      <c r="H27" s="39"/>
      <c r="I27" s="39">
        <v>0.75</v>
      </c>
      <c r="J27" s="162">
        <v>0.75</v>
      </c>
      <c r="K27" s="162">
        <v>0.46210000000000001</v>
      </c>
      <c r="L27" s="162">
        <v>0.87280000000000002</v>
      </c>
      <c r="M27" s="39"/>
      <c r="N27" s="39"/>
      <c r="O27" s="39">
        <v>1.04</v>
      </c>
      <c r="P27" s="39"/>
      <c r="Q27" s="39"/>
      <c r="R27" s="41">
        <v>1.35</v>
      </c>
      <c r="S27" s="39"/>
      <c r="T27" s="39"/>
      <c r="U27" s="39"/>
      <c r="V27" s="39"/>
      <c r="W27" s="39"/>
      <c r="X27" s="199"/>
      <c r="Y27" s="265">
        <v>2.4931999999999999</v>
      </c>
      <c r="Z27" s="265"/>
      <c r="AA27" s="48">
        <v>1.0780000000000001</v>
      </c>
      <c r="AB27" s="266"/>
      <c r="AC27" s="39"/>
      <c r="AD27" s="41">
        <v>1.34</v>
      </c>
      <c r="AE27" s="39">
        <v>1.81948</v>
      </c>
      <c r="AF27" s="39"/>
      <c r="AG27" s="39">
        <v>12</v>
      </c>
      <c r="AH27" s="39"/>
      <c r="AI27" s="39">
        <v>0.94899999999999995</v>
      </c>
      <c r="AJ27" s="39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</row>
    <row r="28" spans="1:115" s="186" customFormat="1" x14ac:dyDescent="0.25">
      <c r="A28" s="21" t="s">
        <v>148</v>
      </c>
      <c r="B28" s="120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291"/>
      <c r="AL28" s="291"/>
      <c r="AM28" s="291"/>
      <c r="AN28" s="291"/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1"/>
      <c r="BD28" s="291"/>
      <c r="BE28" s="291"/>
      <c r="BF28" s="291"/>
      <c r="BG28" s="291"/>
      <c r="BH28" s="291"/>
      <c r="BI28" s="291"/>
      <c r="BJ28" s="291"/>
      <c r="BK28" s="291"/>
      <c r="BL28" s="291"/>
      <c r="BM28" s="291"/>
      <c r="BN28" s="291"/>
      <c r="BO28" s="291"/>
      <c r="BP28" s="291"/>
      <c r="BQ28" s="291"/>
      <c r="BR28" s="291"/>
      <c r="BS28" s="291"/>
      <c r="BT28" s="291"/>
      <c r="BU28" s="291"/>
      <c r="BV28" s="291"/>
      <c r="BW28" s="291"/>
      <c r="BX28" s="291"/>
      <c r="BY28" s="291"/>
      <c r="BZ28" s="291"/>
      <c r="CA28" s="291"/>
      <c r="CB28" s="291"/>
      <c r="CC28" s="291"/>
      <c r="CD28" s="291"/>
      <c r="CE28" s="291"/>
      <c r="CF28" s="291"/>
      <c r="CG28" s="291"/>
      <c r="CH28" s="291"/>
      <c r="CI28" s="291"/>
      <c r="CJ28" s="291"/>
      <c r="CK28" s="291"/>
      <c r="CL28" s="291"/>
      <c r="CM28" s="291"/>
      <c r="CN28" s="291"/>
      <c r="CO28" s="291"/>
      <c r="CP28" s="291"/>
      <c r="CQ28" s="291"/>
      <c r="CR28" s="291"/>
      <c r="CS28" s="291"/>
      <c r="CT28" s="291"/>
      <c r="CU28" s="291"/>
      <c r="CV28" s="291"/>
      <c r="CW28" s="291"/>
      <c r="CX28" s="291"/>
      <c r="CY28" s="291"/>
      <c r="CZ28" s="291"/>
      <c r="DA28" s="291"/>
      <c r="DB28" s="291"/>
      <c r="DC28" s="291"/>
      <c r="DD28" s="291"/>
      <c r="DE28" s="291"/>
      <c r="DF28" s="291"/>
      <c r="DG28" s="291"/>
      <c r="DH28" s="291"/>
      <c r="DI28" s="291"/>
      <c r="DJ28" s="291"/>
      <c r="DK28" s="291"/>
    </row>
    <row r="29" spans="1:115" s="186" customFormat="1" x14ac:dyDescent="0.25">
      <c r="A29" s="181" t="s">
        <v>133</v>
      </c>
      <c r="B29" s="246"/>
      <c r="C29" s="187"/>
      <c r="D29" s="187"/>
      <c r="E29" s="187"/>
      <c r="F29" s="187">
        <v>7</v>
      </c>
      <c r="G29" s="187"/>
      <c r="H29" s="187"/>
      <c r="I29" s="187"/>
      <c r="J29" s="187">
        <v>5</v>
      </c>
      <c r="K29" s="187"/>
      <c r="L29" s="187">
        <v>8</v>
      </c>
      <c r="M29" s="187">
        <v>4</v>
      </c>
      <c r="N29" s="187"/>
      <c r="O29" s="187">
        <v>5</v>
      </c>
      <c r="P29" s="187"/>
      <c r="Q29" s="187"/>
      <c r="R29" s="187">
        <v>6</v>
      </c>
      <c r="S29" s="187">
        <v>8</v>
      </c>
      <c r="T29" s="187"/>
      <c r="U29" s="187"/>
      <c r="V29" s="187">
        <v>7</v>
      </c>
      <c r="W29" s="187"/>
      <c r="X29" s="187"/>
      <c r="Y29" s="187"/>
      <c r="Z29" s="187"/>
      <c r="AA29" s="187">
        <v>5</v>
      </c>
      <c r="AB29" s="187"/>
      <c r="AC29" s="187"/>
      <c r="AD29" s="187"/>
      <c r="AE29" s="187"/>
      <c r="AF29" s="187"/>
      <c r="AG29" s="187">
        <v>8</v>
      </c>
      <c r="AH29" s="187"/>
      <c r="AI29" s="187"/>
      <c r="AJ29" s="187"/>
      <c r="AK29" s="291"/>
      <c r="AL29" s="291"/>
      <c r="AM29" s="291"/>
      <c r="AN29" s="291"/>
      <c r="AO29" s="291"/>
      <c r="AP29" s="291"/>
      <c r="AQ29" s="291"/>
      <c r="AR29" s="291"/>
      <c r="AS29" s="291"/>
      <c r="AT29" s="291"/>
      <c r="AU29" s="291"/>
      <c r="AV29" s="291"/>
      <c r="AW29" s="291"/>
      <c r="AX29" s="291"/>
      <c r="AY29" s="291"/>
      <c r="AZ29" s="291"/>
      <c r="BA29" s="291"/>
      <c r="BB29" s="291"/>
      <c r="BC29" s="291"/>
      <c r="BD29" s="291"/>
      <c r="BE29" s="291"/>
      <c r="BF29" s="291"/>
      <c r="BG29" s="291"/>
      <c r="BH29" s="291"/>
      <c r="BI29" s="291"/>
      <c r="BJ29" s="291"/>
      <c r="BK29" s="291"/>
      <c r="BL29" s="291"/>
      <c r="BM29" s="291"/>
      <c r="BN29" s="291"/>
      <c r="BO29" s="291"/>
      <c r="BP29" s="291"/>
      <c r="BQ29" s="291"/>
      <c r="BR29" s="291"/>
      <c r="BS29" s="291"/>
      <c r="BT29" s="291"/>
      <c r="BU29" s="291"/>
      <c r="BV29" s="291"/>
      <c r="BW29" s="291"/>
      <c r="BX29" s="291"/>
      <c r="BY29" s="291"/>
      <c r="BZ29" s="291"/>
      <c r="CA29" s="291"/>
      <c r="CB29" s="291"/>
      <c r="CC29" s="291"/>
      <c r="CD29" s="291"/>
      <c r="CE29" s="291"/>
      <c r="CF29" s="291"/>
      <c r="CG29" s="291"/>
      <c r="CH29" s="291"/>
      <c r="CI29" s="291"/>
      <c r="CJ29" s="291"/>
      <c r="CK29" s="291"/>
      <c r="CL29" s="291"/>
      <c r="CM29" s="291"/>
      <c r="CN29" s="291"/>
      <c r="CO29" s="291"/>
      <c r="CP29" s="291"/>
      <c r="CQ29" s="291"/>
      <c r="CR29" s="291"/>
      <c r="CS29" s="291"/>
      <c r="CT29" s="291"/>
      <c r="CU29" s="291"/>
      <c r="CV29" s="291"/>
      <c r="CW29" s="291"/>
      <c r="CX29" s="291"/>
      <c r="CY29" s="291"/>
      <c r="CZ29" s="291"/>
      <c r="DA29" s="291"/>
      <c r="DB29" s="291"/>
      <c r="DC29" s="291"/>
      <c r="DD29" s="291"/>
      <c r="DE29" s="291"/>
      <c r="DF29" s="291"/>
      <c r="DG29" s="291"/>
      <c r="DH29" s="291"/>
      <c r="DI29" s="291"/>
      <c r="DJ29" s="291"/>
      <c r="DK29" s="291"/>
    </row>
    <row r="30" spans="1:115" s="186" customFormat="1" ht="15.75" thickBot="1" x14ac:dyDescent="0.3">
      <c r="A30" s="181" t="s">
        <v>134</v>
      </c>
      <c r="B30" s="246"/>
      <c r="C30" s="188"/>
      <c r="D30" s="188"/>
      <c r="E30" s="188"/>
      <c r="F30" s="188">
        <v>7.1970000000000001</v>
      </c>
      <c r="G30" s="188"/>
      <c r="H30" s="188"/>
      <c r="I30" s="188"/>
      <c r="J30" s="189">
        <v>6.87</v>
      </c>
      <c r="K30" s="189"/>
      <c r="L30" s="193">
        <v>2.6947000000000001</v>
      </c>
      <c r="M30" s="193">
        <v>3.67</v>
      </c>
      <c r="N30" s="188"/>
      <c r="O30" s="189">
        <v>4.83</v>
      </c>
      <c r="P30" s="188"/>
      <c r="Q30" s="188"/>
      <c r="R30" s="189">
        <v>2</v>
      </c>
      <c r="S30" s="189">
        <v>3.29</v>
      </c>
      <c r="T30" s="189"/>
      <c r="U30" s="188"/>
      <c r="V30" s="189">
        <v>0.66</v>
      </c>
      <c r="W30" s="189"/>
      <c r="X30" s="189"/>
      <c r="Y30" s="189"/>
      <c r="Z30" s="189"/>
      <c r="AA30" s="189">
        <v>3.85</v>
      </c>
      <c r="AB30" s="188"/>
      <c r="AC30" s="188"/>
      <c r="AD30" s="188"/>
      <c r="AE30" s="188"/>
      <c r="AF30" s="188"/>
      <c r="AG30" s="188">
        <v>42</v>
      </c>
      <c r="AH30" s="188"/>
      <c r="AI30" s="188"/>
      <c r="AJ30" s="188"/>
      <c r="AK30" s="291"/>
      <c r="AL30" s="291"/>
      <c r="AM30" s="291"/>
      <c r="AN30" s="291"/>
      <c r="AO30" s="291"/>
      <c r="AP30" s="291"/>
      <c r="AQ30" s="291"/>
      <c r="AR30" s="291"/>
      <c r="AS30" s="291"/>
      <c r="AT30" s="291"/>
      <c r="AU30" s="291"/>
      <c r="AV30" s="291"/>
      <c r="AW30" s="291"/>
      <c r="AX30" s="291"/>
      <c r="AY30" s="291"/>
      <c r="AZ30" s="291"/>
      <c r="BA30" s="291"/>
      <c r="BB30" s="291"/>
      <c r="BC30" s="291"/>
      <c r="BD30" s="291"/>
      <c r="BE30" s="291"/>
      <c r="BF30" s="291"/>
      <c r="BG30" s="291"/>
      <c r="BH30" s="291"/>
      <c r="BI30" s="291"/>
      <c r="BJ30" s="291"/>
      <c r="BK30" s="291"/>
      <c r="BL30" s="291"/>
      <c r="BM30" s="291"/>
      <c r="BN30" s="291"/>
      <c r="BO30" s="291"/>
      <c r="BP30" s="291"/>
      <c r="BQ30" s="291"/>
      <c r="BR30" s="291"/>
      <c r="BS30" s="291"/>
      <c r="BT30" s="291"/>
      <c r="BU30" s="291"/>
      <c r="BV30" s="291"/>
      <c r="BW30" s="291"/>
      <c r="BX30" s="291"/>
      <c r="BY30" s="291"/>
      <c r="BZ30" s="291"/>
      <c r="CA30" s="291"/>
      <c r="CB30" s="291"/>
      <c r="CC30" s="291"/>
      <c r="CD30" s="291"/>
      <c r="CE30" s="291"/>
      <c r="CF30" s="291"/>
      <c r="CG30" s="291"/>
      <c r="CH30" s="291"/>
      <c r="CI30" s="291"/>
      <c r="CJ30" s="291"/>
      <c r="CK30" s="291"/>
      <c r="CL30" s="291"/>
      <c r="CM30" s="291"/>
      <c r="CN30" s="291"/>
      <c r="CO30" s="291"/>
      <c r="CP30" s="291"/>
      <c r="CQ30" s="291"/>
      <c r="CR30" s="291"/>
      <c r="CS30" s="291"/>
      <c r="CT30" s="291"/>
      <c r="CU30" s="291"/>
      <c r="CV30" s="291"/>
      <c r="CW30" s="291"/>
      <c r="CX30" s="291"/>
      <c r="CY30" s="291"/>
      <c r="CZ30" s="291"/>
      <c r="DA30" s="291"/>
      <c r="DB30" s="291"/>
      <c r="DC30" s="291"/>
      <c r="DD30" s="291"/>
      <c r="DE30" s="291"/>
      <c r="DF30" s="291"/>
      <c r="DG30" s="291"/>
      <c r="DH30" s="291"/>
      <c r="DI30" s="291"/>
      <c r="DJ30" s="291"/>
      <c r="DK30" s="291"/>
    </row>
    <row r="31" spans="1:115" x14ac:dyDescent="0.25">
      <c r="A31" s="21" t="s">
        <v>140</v>
      </c>
      <c r="B31" s="12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47"/>
      <c r="AE31" s="47"/>
      <c r="AF31" s="8"/>
      <c r="AG31" s="8"/>
      <c r="AH31" s="8"/>
      <c r="AI31" s="8"/>
      <c r="AJ31" s="8"/>
    </row>
    <row r="32" spans="1:115" x14ac:dyDescent="0.25">
      <c r="A32" s="181" t="s">
        <v>133</v>
      </c>
      <c r="B32" s="246"/>
      <c r="C32" s="11"/>
      <c r="D32" s="11"/>
      <c r="E32" s="11" t="s">
        <v>589</v>
      </c>
      <c r="F32" s="11"/>
      <c r="G32" s="11">
        <v>500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>
        <v>750</v>
      </c>
      <c r="W32" s="11"/>
      <c r="X32" s="11"/>
      <c r="Y32" s="11">
        <v>750</v>
      </c>
      <c r="Z32" s="11">
        <v>1500</v>
      </c>
      <c r="AA32" s="11"/>
      <c r="AB32" s="11" t="s">
        <v>310</v>
      </c>
      <c r="AC32" s="11"/>
      <c r="AD32" s="11"/>
      <c r="AE32" s="11">
        <v>600</v>
      </c>
      <c r="AF32" s="11"/>
      <c r="AG32" s="11">
        <v>500</v>
      </c>
      <c r="AH32" s="11">
        <v>675</v>
      </c>
      <c r="AI32" s="11"/>
      <c r="AJ32" s="11"/>
    </row>
    <row r="33" spans="1:115" s="40" customFormat="1" x14ac:dyDescent="0.25">
      <c r="A33" s="182" t="s">
        <v>134</v>
      </c>
      <c r="B33" s="247"/>
      <c r="C33" s="41"/>
      <c r="D33" s="41"/>
      <c r="E33" s="39">
        <v>0.36</v>
      </c>
      <c r="F33" s="39"/>
      <c r="G33" s="41">
        <v>0.12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41">
        <v>0.09</v>
      </c>
      <c r="W33" s="41"/>
      <c r="X33" s="41"/>
      <c r="Y33" s="162">
        <v>5.2299999999999999E-2</v>
      </c>
      <c r="Z33" s="162">
        <v>0.21</v>
      </c>
      <c r="AA33" s="162"/>
      <c r="AB33" s="39">
        <v>0.1</v>
      </c>
      <c r="AC33" s="39"/>
      <c r="AD33" s="41"/>
      <c r="AE33" s="162">
        <v>0.1542</v>
      </c>
      <c r="AF33" s="39"/>
      <c r="AG33" s="39">
        <v>2</v>
      </c>
      <c r="AH33" s="39">
        <v>9.5390000000000003E-2</v>
      </c>
      <c r="AI33" s="39"/>
      <c r="AJ33" s="39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</row>
    <row r="34" spans="1:115" ht="30" x14ac:dyDescent="0.25">
      <c r="A34" s="180" t="s">
        <v>141</v>
      </c>
      <c r="B34" s="121"/>
      <c r="C34" s="11"/>
      <c r="D34" s="11"/>
      <c r="E34" s="259" t="s">
        <v>585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</row>
    <row r="35" spans="1:115" x14ac:dyDescent="0.25">
      <c r="A35" s="181" t="s">
        <v>133</v>
      </c>
      <c r="B35" s="246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</row>
    <row r="36" spans="1:115" ht="15.75" thickBot="1" x14ac:dyDescent="0.3">
      <c r="A36" s="190" t="s">
        <v>134</v>
      </c>
      <c r="B36" s="250"/>
      <c r="C36" s="48"/>
      <c r="D36" s="39"/>
      <c r="E36" s="39"/>
      <c r="F36" s="39"/>
      <c r="G36" s="48"/>
      <c r="H36" s="48"/>
      <c r="I36" s="48"/>
      <c r="J36" s="48"/>
      <c r="K36" s="48"/>
      <c r="L36" s="48"/>
      <c r="M36" s="48"/>
      <c r="N36" s="48"/>
      <c r="O36" s="48"/>
      <c r="P36" s="39"/>
      <c r="Q36" s="39"/>
      <c r="R36" s="48"/>
      <c r="S36" s="39"/>
      <c r="T36" s="39"/>
      <c r="U36" s="39"/>
      <c r="V36" s="48"/>
      <c r="W36" s="48"/>
      <c r="X36" s="48"/>
      <c r="Y36" s="48"/>
      <c r="Z36" s="48"/>
      <c r="AA36" s="48"/>
      <c r="AB36" s="48"/>
      <c r="AC36" s="39"/>
      <c r="AD36" s="48"/>
      <c r="AE36" s="39"/>
      <c r="AF36" s="39"/>
      <c r="AG36" s="39"/>
      <c r="AH36" s="39"/>
      <c r="AI36" s="39"/>
      <c r="AJ36" s="39"/>
    </row>
    <row r="37" spans="1:115" x14ac:dyDescent="0.25">
      <c r="A37" s="21" t="s">
        <v>157</v>
      </c>
      <c r="B37" s="120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</row>
    <row r="38" spans="1:115" x14ac:dyDescent="0.25">
      <c r="A38" s="10" t="s">
        <v>133</v>
      </c>
      <c r="B38" s="108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>
        <v>100</v>
      </c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>
        <v>100</v>
      </c>
      <c r="AH38" s="11"/>
      <c r="AI38" s="11"/>
      <c r="AJ38" s="11"/>
    </row>
    <row r="39" spans="1:115" s="40" customFormat="1" ht="15.75" thickBot="1" x14ac:dyDescent="0.3">
      <c r="A39" s="38" t="s">
        <v>134</v>
      </c>
      <c r="B39" s="122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41">
        <v>0.25</v>
      </c>
      <c r="W39" s="41"/>
      <c r="X39" s="41"/>
      <c r="Y39" s="41"/>
      <c r="Z39" s="41"/>
      <c r="AA39" s="41"/>
      <c r="AB39" s="39"/>
      <c r="AC39" s="39"/>
      <c r="AD39" s="39"/>
      <c r="AE39" s="39"/>
      <c r="AF39" s="39"/>
      <c r="AG39" s="39">
        <v>6</v>
      </c>
      <c r="AH39" s="39"/>
      <c r="AI39" s="39"/>
      <c r="AJ39" s="39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</row>
    <row r="40" spans="1:115" s="275" customFormat="1" ht="16.5" thickBot="1" x14ac:dyDescent="0.3">
      <c r="A40" s="268" t="s">
        <v>67</v>
      </c>
      <c r="B40" s="278"/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</row>
    <row r="41" spans="1:115" s="23" customFormat="1" x14ac:dyDescent="0.25">
      <c r="A41" s="180" t="s">
        <v>68</v>
      </c>
      <c r="B41" s="1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</row>
    <row r="42" spans="1:115" s="23" customFormat="1" ht="45" x14ac:dyDescent="0.25">
      <c r="A42" s="10" t="s">
        <v>70</v>
      </c>
      <c r="B42" s="108"/>
      <c r="C42" s="22"/>
      <c r="D42" s="22"/>
      <c r="E42" s="22"/>
      <c r="F42" s="22">
        <v>225</v>
      </c>
      <c r="G42" s="22"/>
      <c r="H42" s="22"/>
      <c r="I42" s="22">
        <v>100</v>
      </c>
      <c r="J42" s="22"/>
      <c r="K42" s="22"/>
      <c r="L42" s="22"/>
      <c r="M42" s="22"/>
      <c r="N42" s="22"/>
      <c r="O42" s="153"/>
      <c r="P42" s="22"/>
      <c r="Q42" s="22"/>
      <c r="R42" s="22"/>
      <c r="S42" s="22"/>
      <c r="T42" s="22">
        <v>250</v>
      </c>
      <c r="U42" s="22"/>
      <c r="V42" s="22"/>
      <c r="W42" s="22"/>
      <c r="X42" s="22">
        <v>500</v>
      </c>
      <c r="Y42" s="22"/>
      <c r="Z42" s="22"/>
      <c r="AA42" s="22">
        <v>200</v>
      </c>
      <c r="AB42" s="22"/>
      <c r="AC42" s="22"/>
      <c r="AD42" s="22"/>
      <c r="AE42" s="22">
        <v>300</v>
      </c>
      <c r="AF42" s="22"/>
      <c r="AG42" s="22">
        <v>400</v>
      </c>
      <c r="AH42" s="22"/>
      <c r="AI42" s="22"/>
      <c r="AJ42" s="252" t="s">
        <v>643</v>
      </c>
    </row>
    <row r="43" spans="1:115" s="23" customFormat="1" ht="46.5" customHeight="1" x14ac:dyDescent="0.25">
      <c r="A43" s="10" t="s">
        <v>72</v>
      </c>
      <c r="B43" s="108"/>
      <c r="C43" s="22"/>
      <c r="D43" s="22">
        <v>300</v>
      </c>
      <c r="E43" s="257">
        <v>750</v>
      </c>
      <c r="F43" s="22">
        <v>275</v>
      </c>
      <c r="G43" s="22"/>
      <c r="H43" s="22"/>
      <c r="I43" s="22" t="s">
        <v>171</v>
      </c>
      <c r="J43" s="22"/>
      <c r="K43" s="22"/>
      <c r="L43" s="22">
        <v>1000</v>
      </c>
      <c r="M43" s="22">
        <v>500</v>
      </c>
      <c r="N43" s="22"/>
      <c r="O43" s="253">
        <v>1600</v>
      </c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</row>
    <row r="44" spans="1:115" s="23" customFormat="1" ht="39" customHeight="1" x14ac:dyDescent="0.25">
      <c r="A44" s="10" t="s">
        <v>75</v>
      </c>
      <c r="B44" s="108"/>
      <c r="C44" s="22"/>
      <c r="D44" s="22">
        <v>150</v>
      </c>
      <c r="E44" s="22">
        <v>200</v>
      </c>
      <c r="F44" s="22"/>
      <c r="G44" s="22"/>
      <c r="H44" s="22"/>
      <c r="I44" s="22">
        <v>50</v>
      </c>
      <c r="J44" s="22"/>
      <c r="K44" s="22"/>
      <c r="L44" s="22">
        <v>500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>
        <v>250</v>
      </c>
      <c r="Y44" s="22"/>
      <c r="Z44" s="22"/>
      <c r="AA44" s="22">
        <v>200</v>
      </c>
      <c r="AB44" s="22"/>
      <c r="AC44" s="22"/>
      <c r="AD44" s="22"/>
      <c r="AE44" s="258" t="s">
        <v>620</v>
      </c>
      <c r="AF44" s="22"/>
      <c r="AG44" s="22">
        <v>100</v>
      </c>
      <c r="AH44" s="22"/>
      <c r="AI44" s="22"/>
      <c r="AJ44" s="22">
        <v>50</v>
      </c>
    </row>
    <row r="45" spans="1:115" s="23" customFormat="1" x14ac:dyDescent="0.25">
      <c r="A45" s="10" t="s">
        <v>78</v>
      </c>
      <c r="B45" s="108"/>
      <c r="C45" s="22"/>
      <c r="D45" s="22">
        <v>250</v>
      </c>
      <c r="E45" s="22">
        <v>750</v>
      </c>
      <c r="F45" s="22">
        <v>250</v>
      </c>
      <c r="G45" s="22"/>
      <c r="H45" s="22"/>
      <c r="I45" s="22" t="s">
        <v>171</v>
      </c>
      <c r="J45" s="22"/>
      <c r="K45" s="22"/>
      <c r="L45" s="22"/>
      <c r="M45" s="153"/>
      <c r="N45" s="22"/>
      <c r="O45" s="22">
        <v>1600</v>
      </c>
      <c r="P45" s="22"/>
      <c r="Q45" s="22"/>
      <c r="R45" s="22"/>
      <c r="S45" s="22"/>
      <c r="T45" s="22">
        <v>250</v>
      </c>
      <c r="U45" s="22"/>
      <c r="V45" s="22"/>
      <c r="W45" s="22"/>
      <c r="X45" s="22">
        <v>500</v>
      </c>
      <c r="Y45" s="22"/>
      <c r="Z45" s="22"/>
      <c r="AA45" s="22">
        <v>100</v>
      </c>
      <c r="AB45" s="22"/>
      <c r="AC45" s="22"/>
      <c r="AD45" s="22"/>
      <c r="AE45" s="22">
        <v>300</v>
      </c>
      <c r="AF45" s="22"/>
      <c r="AG45" s="22">
        <v>400</v>
      </c>
      <c r="AH45" s="22"/>
      <c r="AI45" s="22"/>
      <c r="AJ45" s="22">
        <v>150</v>
      </c>
    </row>
    <row r="46" spans="1:115" s="23" customFormat="1" x14ac:dyDescent="0.25">
      <c r="A46" s="10" t="s">
        <v>603</v>
      </c>
      <c r="B46" s="108"/>
      <c r="C46" s="22"/>
      <c r="D46" s="22"/>
      <c r="E46" s="22">
        <v>1500</v>
      </c>
      <c r="F46" s="22"/>
      <c r="G46" s="22"/>
      <c r="H46" s="22"/>
      <c r="I46" s="22"/>
      <c r="J46" s="22"/>
      <c r="K46" s="22"/>
      <c r="L46" s="22"/>
      <c r="M46" s="153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</row>
    <row r="47" spans="1:115" s="23" customFormat="1" x14ac:dyDescent="0.25">
      <c r="A47" s="10" t="s">
        <v>79</v>
      </c>
      <c r="B47" s="108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>
        <v>100</v>
      </c>
      <c r="AH47" s="22"/>
      <c r="AI47" s="22"/>
      <c r="AJ47" s="22"/>
    </row>
    <row r="48" spans="1:115" s="23" customFormat="1" x14ac:dyDescent="0.25">
      <c r="A48" s="10" t="s">
        <v>80</v>
      </c>
      <c r="B48" s="108"/>
      <c r="C48" s="22"/>
      <c r="D48" s="22"/>
      <c r="E48" s="22"/>
      <c r="F48" s="22"/>
      <c r="G48" s="22"/>
      <c r="H48" s="22"/>
      <c r="I48" s="22"/>
      <c r="J48" s="22"/>
      <c r="K48" s="22"/>
      <c r="L48" s="22">
        <v>250</v>
      </c>
      <c r="M48" s="22">
        <v>100</v>
      </c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>
        <v>300</v>
      </c>
      <c r="Y48" s="22"/>
      <c r="Z48" s="22"/>
      <c r="AA48" s="22">
        <v>400</v>
      </c>
      <c r="AB48" s="22"/>
      <c r="AC48" s="22"/>
      <c r="AD48" s="22"/>
      <c r="AE48" s="22"/>
      <c r="AF48" s="22"/>
      <c r="AG48" s="22"/>
      <c r="AH48" s="22"/>
      <c r="AI48" s="22"/>
      <c r="AJ48" s="22"/>
    </row>
    <row r="49" spans="1:115" s="23" customFormat="1" x14ac:dyDescent="0.25">
      <c r="A49" s="10" t="s">
        <v>366</v>
      </c>
      <c r="B49" s="108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22">
        <v>100</v>
      </c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</row>
    <row r="50" spans="1:115" s="23" customFormat="1" ht="15.75" thickBot="1" x14ac:dyDescent="0.3">
      <c r="A50" s="12" t="s">
        <v>633</v>
      </c>
      <c r="B50" s="109"/>
      <c r="C50" s="13"/>
      <c r="D50" s="13"/>
      <c r="E50" s="13"/>
      <c r="F50" s="13"/>
      <c r="G50" s="13" t="s">
        <v>635</v>
      </c>
      <c r="H50" s="13"/>
      <c r="I50" s="11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26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1:115" s="23" customFormat="1" x14ac:dyDescent="0.25">
      <c r="A51" s="10"/>
      <c r="B51" s="108"/>
      <c r="C51" s="11"/>
      <c r="D51" s="11"/>
      <c r="E51" s="11"/>
      <c r="F51" s="11"/>
      <c r="G51" s="11"/>
      <c r="H51" s="11"/>
      <c r="I51" s="8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262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</row>
    <row r="52" spans="1:115" s="23" customFormat="1" x14ac:dyDescent="0.25">
      <c r="A52" s="180" t="s">
        <v>604</v>
      </c>
      <c r="B52" s="121"/>
      <c r="C52" s="22"/>
      <c r="D52" s="22"/>
      <c r="E52" s="22"/>
      <c r="F52" s="22"/>
      <c r="G52" s="22"/>
      <c r="H52" s="22"/>
      <c r="I52" s="22" t="s">
        <v>624</v>
      </c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</row>
    <row r="53" spans="1:115" s="23" customFormat="1" ht="30" x14ac:dyDescent="0.25">
      <c r="A53" s="10" t="s">
        <v>70</v>
      </c>
      <c r="B53" s="108"/>
      <c r="C53" s="22"/>
      <c r="D53" s="22">
        <v>250</v>
      </c>
      <c r="E53" s="258" t="s">
        <v>605</v>
      </c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>
        <v>300</v>
      </c>
      <c r="AF53" s="22"/>
      <c r="AG53" s="22"/>
      <c r="AH53" s="22"/>
      <c r="AI53" s="22"/>
      <c r="AJ53" s="22"/>
    </row>
    <row r="54" spans="1:115" s="23" customFormat="1" ht="30" x14ac:dyDescent="0.25">
      <c r="A54" s="10"/>
      <c r="B54" s="108"/>
      <c r="C54" s="22"/>
      <c r="D54" s="22"/>
      <c r="E54" s="258" t="s">
        <v>606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</row>
    <row r="55" spans="1:115" s="23" customFormat="1" ht="30" x14ac:dyDescent="0.25">
      <c r="A55" s="10"/>
      <c r="B55" s="108"/>
      <c r="C55" s="22"/>
      <c r="D55" s="22"/>
      <c r="E55" s="258" t="s">
        <v>607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</row>
    <row r="56" spans="1:115" s="23" customFormat="1" ht="15.75" thickBot="1" x14ac:dyDescent="0.3">
      <c r="A56" s="10" t="s">
        <v>633</v>
      </c>
      <c r="B56" s="109"/>
      <c r="C56" s="263"/>
      <c r="D56" s="263"/>
      <c r="E56" s="264"/>
      <c r="F56" s="22"/>
      <c r="G56" s="264" t="s">
        <v>635</v>
      </c>
      <c r="H56" s="22"/>
      <c r="I56" s="22"/>
      <c r="J56" s="22"/>
      <c r="K56" s="263"/>
      <c r="L56" s="22"/>
      <c r="M56" s="22"/>
      <c r="N56" s="263"/>
      <c r="O56" s="22"/>
      <c r="P56" s="263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63"/>
      <c r="AC56" s="22"/>
      <c r="AD56" s="263"/>
      <c r="AE56" s="22"/>
      <c r="AF56" s="22"/>
      <c r="AG56" s="22"/>
      <c r="AH56" s="22"/>
      <c r="AI56" s="22"/>
      <c r="AJ56" s="22"/>
    </row>
    <row r="57" spans="1:115" s="23" customFormat="1" x14ac:dyDescent="0.25">
      <c r="A57" s="21" t="s">
        <v>608</v>
      </c>
      <c r="B57" s="108"/>
      <c r="C57" s="22"/>
      <c r="D57" s="22"/>
      <c r="E57" s="22"/>
      <c r="F57" s="262"/>
      <c r="G57" s="262"/>
      <c r="H57" s="262"/>
      <c r="I57" s="262"/>
      <c r="J57" s="262"/>
      <c r="K57" s="22"/>
      <c r="L57" s="262"/>
      <c r="M57" s="262"/>
      <c r="N57" s="22"/>
      <c r="O57" s="262"/>
      <c r="P57" s="22"/>
      <c r="Q57" s="262"/>
      <c r="R57" s="262"/>
      <c r="S57" s="262"/>
      <c r="T57" s="262"/>
      <c r="U57" s="262"/>
      <c r="V57" s="262"/>
      <c r="W57" s="262"/>
      <c r="X57" s="262"/>
      <c r="Y57" s="262"/>
      <c r="Z57" s="262"/>
      <c r="AA57" s="262"/>
      <c r="AB57" s="22"/>
      <c r="AC57" s="262"/>
      <c r="AD57" s="22"/>
      <c r="AE57" s="262"/>
      <c r="AF57" s="262"/>
      <c r="AG57" s="262"/>
      <c r="AH57" s="262"/>
      <c r="AI57" s="262"/>
      <c r="AJ57" s="262"/>
    </row>
    <row r="58" spans="1:115" s="23" customFormat="1" x14ac:dyDescent="0.25">
      <c r="A58" s="10" t="s">
        <v>70</v>
      </c>
      <c r="B58" s="108"/>
      <c r="C58" s="22"/>
      <c r="D58" s="22"/>
      <c r="E58" s="22">
        <v>100</v>
      </c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</row>
    <row r="59" spans="1:115" s="23" customFormat="1" x14ac:dyDescent="0.25">
      <c r="A59" s="10" t="s">
        <v>78</v>
      </c>
      <c r="B59" s="108"/>
      <c r="C59" s="22"/>
      <c r="D59" s="22"/>
      <c r="E59" s="22">
        <v>100</v>
      </c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</row>
    <row r="60" spans="1:115" x14ac:dyDescent="0.25">
      <c r="A60" s="24" t="s">
        <v>93</v>
      </c>
      <c r="C60" s="292"/>
      <c r="D60" s="24"/>
      <c r="E60" s="22">
        <v>30</v>
      </c>
      <c r="G60" s="292"/>
      <c r="H60" s="24"/>
      <c r="I60" s="24"/>
      <c r="K60" s="24"/>
      <c r="L60" s="24"/>
      <c r="M60" s="24"/>
      <c r="N60" s="24"/>
      <c r="O60" s="24"/>
      <c r="Q60" s="292"/>
      <c r="R60" s="24"/>
      <c r="T60" s="292"/>
      <c r="U60" s="292"/>
      <c r="V60" s="292"/>
      <c r="W60" s="24"/>
      <c r="X60" s="24"/>
      <c r="Y60" s="24"/>
      <c r="Z60" s="24"/>
      <c r="AA60" s="24"/>
      <c r="AB60" s="24"/>
      <c r="AC60" s="24"/>
      <c r="AD60" s="24"/>
      <c r="AE60" s="24"/>
      <c r="AG60" s="24"/>
      <c r="AH60" s="295"/>
      <c r="AI60" s="295"/>
      <c r="AK60" s="292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</row>
    <row r="61" spans="1:115" ht="15.75" thickBot="1" x14ac:dyDescent="0.3">
      <c r="A61" s="24" t="s">
        <v>634</v>
      </c>
      <c r="C61" s="33"/>
      <c r="D61" s="33"/>
      <c r="E61" s="22">
        <v>30</v>
      </c>
      <c r="G61" s="13" t="s">
        <v>635</v>
      </c>
      <c r="H61" s="33"/>
      <c r="I61" s="33"/>
      <c r="K61" s="287"/>
      <c r="L61" s="287"/>
      <c r="M61" s="287"/>
      <c r="N61" s="33"/>
      <c r="O61" s="33"/>
      <c r="Q61" s="33"/>
      <c r="R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288"/>
      <c r="AG61" s="33"/>
      <c r="AH61" s="33"/>
      <c r="AI61" s="33"/>
      <c r="AK61" s="292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</row>
    <row r="62" spans="1:115" s="275" customFormat="1" ht="16.5" thickBot="1" x14ac:dyDescent="0.3">
      <c r="A62" s="268" t="s">
        <v>574</v>
      </c>
      <c r="B62" s="276"/>
      <c r="C62" s="277"/>
      <c r="D62" s="277"/>
      <c r="E62" s="277"/>
      <c r="F62" s="277"/>
      <c r="G62" s="277"/>
      <c r="H62" s="269"/>
      <c r="I62" s="269"/>
      <c r="J62" s="277"/>
      <c r="K62" s="269"/>
      <c r="L62" s="269"/>
      <c r="M62" s="277"/>
      <c r="N62" s="277"/>
      <c r="O62" s="269"/>
      <c r="P62" s="269"/>
      <c r="Q62" s="269"/>
      <c r="R62" s="277"/>
      <c r="S62" s="277"/>
      <c r="T62" s="269"/>
      <c r="U62" s="269"/>
      <c r="V62" s="277"/>
      <c r="W62" s="277"/>
      <c r="X62" s="269"/>
      <c r="Y62" s="277"/>
      <c r="Z62" s="277"/>
      <c r="AA62" s="277"/>
      <c r="AB62" s="269"/>
      <c r="AC62" s="269"/>
      <c r="AD62" s="269"/>
      <c r="AE62" s="277"/>
      <c r="AF62" s="269"/>
      <c r="AG62" s="269"/>
      <c r="AH62" s="277"/>
      <c r="AI62" s="269"/>
      <c r="AJ62" s="269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</row>
    <row r="63" spans="1:115" s="23" customFormat="1" x14ac:dyDescent="0.25">
      <c r="A63" s="10" t="s">
        <v>93</v>
      </c>
      <c r="B63" s="108"/>
      <c r="C63" s="262"/>
      <c r="D63" s="262"/>
      <c r="E63" s="262"/>
      <c r="F63" s="262"/>
      <c r="G63" s="262"/>
      <c r="H63" s="22"/>
      <c r="I63" s="22"/>
      <c r="J63" s="262"/>
      <c r="K63" s="22"/>
      <c r="L63" s="22"/>
      <c r="M63" s="262">
        <v>75</v>
      </c>
      <c r="N63" s="262"/>
      <c r="O63" s="22"/>
      <c r="P63" s="22"/>
      <c r="Q63" s="22"/>
      <c r="R63" s="262"/>
      <c r="S63" s="262"/>
      <c r="T63" s="22"/>
      <c r="U63" s="22"/>
      <c r="V63" s="262"/>
      <c r="W63" s="262"/>
      <c r="X63" s="22">
        <v>100</v>
      </c>
      <c r="Y63" s="262"/>
      <c r="Z63" s="262"/>
      <c r="AA63" s="262"/>
      <c r="AB63" s="22"/>
      <c r="AC63" s="22"/>
      <c r="AD63" s="22"/>
      <c r="AE63" s="262"/>
      <c r="AF63" s="22"/>
      <c r="AG63" s="22">
        <v>50</v>
      </c>
      <c r="AH63" s="262"/>
      <c r="AI63" s="22"/>
      <c r="AJ63" s="22"/>
    </row>
    <row r="64" spans="1:115" s="23" customFormat="1" x14ac:dyDescent="0.25">
      <c r="A64" s="10" t="s">
        <v>95</v>
      </c>
      <c r="B64" s="108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</row>
    <row r="65" spans="1:115" s="23" customFormat="1" x14ac:dyDescent="0.25">
      <c r="A65" s="10" t="s">
        <v>96</v>
      </c>
      <c r="B65" s="108"/>
      <c r="C65" s="22"/>
      <c r="D65" s="22"/>
      <c r="E65" s="22"/>
      <c r="F65" s="22">
        <v>60</v>
      </c>
      <c r="G65" s="22"/>
      <c r="H65" s="22" t="s">
        <v>532</v>
      </c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</row>
    <row r="66" spans="1:115" s="23" customFormat="1" ht="30.75" customHeight="1" x14ac:dyDescent="0.25">
      <c r="A66" s="10" t="s">
        <v>98</v>
      </c>
      <c r="B66" s="108"/>
      <c r="C66" s="22"/>
      <c r="D66" s="22">
        <v>45</v>
      </c>
      <c r="E66" s="258" t="s">
        <v>609</v>
      </c>
      <c r="F66" s="22">
        <v>195</v>
      </c>
      <c r="G66" s="22"/>
      <c r="H66" s="254" t="s">
        <v>569</v>
      </c>
      <c r="I66" s="22"/>
      <c r="J66" s="22"/>
      <c r="K66" s="22"/>
      <c r="L66" s="258" t="s">
        <v>615</v>
      </c>
      <c r="M66" s="22">
        <v>45</v>
      </c>
      <c r="N66" s="22"/>
      <c r="O66" s="22">
        <v>160</v>
      </c>
      <c r="P66" s="22"/>
      <c r="Q66" s="22"/>
      <c r="R66" s="22"/>
      <c r="S66" s="22"/>
      <c r="T66" s="22"/>
      <c r="U66" s="22"/>
      <c r="V66" s="22">
        <v>334.5</v>
      </c>
      <c r="W66" s="22"/>
      <c r="X66" s="22"/>
      <c r="Y66" s="22"/>
      <c r="Z66" s="22"/>
      <c r="AA66" s="22"/>
      <c r="AB66" s="22"/>
      <c r="AC66" s="22"/>
      <c r="AD66" s="22"/>
      <c r="AE66" s="22">
        <v>25</v>
      </c>
      <c r="AF66" s="22"/>
      <c r="AG66" s="22"/>
      <c r="AH66" s="22"/>
      <c r="AI66" s="22"/>
      <c r="AJ66" s="22"/>
    </row>
    <row r="67" spans="1:115" s="23" customFormat="1" ht="78" customHeight="1" x14ac:dyDescent="0.25">
      <c r="A67" s="10" t="s">
        <v>101</v>
      </c>
      <c r="B67" s="108"/>
      <c r="C67" s="22"/>
      <c r="D67" s="258" t="s">
        <v>628</v>
      </c>
      <c r="E67" s="22" t="s">
        <v>610</v>
      </c>
      <c r="F67" s="22" t="s">
        <v>565</v>
      </c>
      <c r="G67" s="296" t="s">
        <v>636</v>
      </c>
      <c r="H67" s="22"/>
      <c r="I67" s="22"/>
      <c r="J67" s="22"/>
      <c r="K67" s="22"/>
      <c r="L67" s="22"/>
      <c r="M67" s="22"/>
      <c r="N67" s="22"/>
      <c r="O67" s="22" t="s">
        <v>559</v>
      </c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</row>
    <row r="68" spans="1:115" s="23" customFormat="1" ht="43.5" thickBot="1" x14ac:dyDescent="0.3">
      <c r="A68" s="10" t="s">
        <v>560</v>
      </c>
      <c r="B68" s="108"/>
      <c r="C68" s="22"/>
      <c r="D68" s="22"/>
      <c r="E68" s="22"/>
      <c r="F68" s="263" t="s">
        <v>566</v>
      </c>
      <c r="G68" s="22"/>
      <c r="H68" s="27"/>
      <c r="I68" s="27"/>
      <c r="J68" s="27"/>
      <c r="K68" s="27"/>
      <c r="L68" s="22"/>
      <c r="M68" s="256" t="s">
        <v>613</v>
      </c>
      <c r="N68" s="22"/>
      <c r="O68" s="263" t="s">
        <v>561</v>
      </c>
      <c r="P68" s="22"/>
      <c r="Q68" s="22"/>
      <c r="R68" s="22"/>
      <c r="S68" s="27"/>
      <c r="T68" s="256">
        <v>1460</v>
      </c>
      <c r="U68" s="22"/>
      <c r="V68" s="22"/>
      <c r="W68" s="153"/>
      <c r="X68" s="284"/>
      <c r="Y68" s="284"/>
      <c r="Z68" s="153"/>
      <c r="AA68" s="153"/>
      <c r="AB68" s="27"/>
      <c r="AC68" s="263"/>
      <c r="AD68" s="29"/>
      <c r="AE68" s="280" t="s">
        <v>621</v>
      </c>
      <c r="AF68" s="22"/>
      <c r="AG68" s="22" t="s">
        <v>597</v>
      </c>
      <c r="AH68" s="22"/>
      <c r="AI68" s="22"/>
      <c r="AJ68" s="22"/>
    </row>
    <row r="69" spans="1:115" s="275" customFormat="1" ht="16.5" thickBot="1" x14ac:dyDescent="0.3">
      <c r="A69" s="268" t="s">
        <v>575</v>
      </c>
      <c r="B69" s="269"/>
      <c r="C69" s="270"/>
      <c r="D69" s="270"/>
      <c r="E69" s="270"/>
      <c r="F69" s="270"/>
      <c r="G69" s="270"/>
      <c r="H69" s="271"/>
      <c r="I69" s="271"/>
      <c r="J69" s="271"/>
      <c r="K69" s="271"/>
      <c r="L69" s="270"/>
      <c r="M69" s="272"/>
      <c r="N69" s="270"/>
      <c r="O69" s="273"/>
      <c r="P69" s="270"/>
      <c r="Q69" s="270"/>
      <c r="R69" s="270"/>
      <c r="S69" s="271"/>
      <c r="T69" s="271"/>
      <c r="U69" s="270"/>
      <c r="V69" s="270"/>
      <c r="W69" s="283"/>
      <c r="X69" s="283"/>
      <c r="Y69" s="274"/>
      <c r="Z69" s="283"/>
      <c r="AA69" s="283"/>
      <c r="AB69" s="271"/>
      <c r="AC69" s="285"/>
      <c r="AD69" s="286"/>
      <c r="AE69" s="286"/>
      <c r="AF69" s="270"/>
      <c r="AG69" s="270"/>
      <c r="AH69" s="270"/>
      <c r="AI69" s="270"/>
      <c r="AJ69" s="270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</row>
    <row r="70" spans="1:115" s="23" customFormat="1" ht="66" customHeight="1" x14ac:dyDescent="0.25">
      <c r="A70" s="293" t="s">
        <v>583</v>
      </c>
      <c r="B70" s="191" t="s">
        <v>572</v>
      </c>
      <c r="C70" s="22"/>
      <c r="D70" s="22" t="s">
        <v>629</v>
      </c>
      <c r="E70" s="22" t="s">
        <v>611</v>
      </c>
      <c r="F70" s="22" t="s">
        <v>567</v>
      </c>
      <c r="G70" s="22" t="s">
        <v>637</v>
      </c>
      <c r="H70" s="22"/>
      <c r="I70" s="282" t="s">
        <v>625</v>
      </c>
      <c r="J70" s="22"/>
      <c r="K70" s="279" t="s">
        <v>617</v>
      </c>
      <c r="L70" s="22"/>
      <c r="M70" s="267"/>
      <c r="N70" s="22" t="s">
        <v>579</v>
      </c>
      <c r="O70" s="262" t="s">
        <v>563</v>
      </c>
      <c r="P70" s="262" t="s">
        <v>573</v>
      </c>
      <c r="Q70" s="22"/>
      <c r="R70" s="262"/>
      <c r="S70" s="262"/>
      <c r="T70" s="262"/>
      <c r="U70" s="262"/>
      <c r="V70" s="22" t="s">
        <v>568</v>
      </c>
      <c r="W70" s="22"/>
      <c r="X70" s="22"/>
      <c r="Y70" s="262"/>
      <c r="Z70" s="262"/>
      <c r="AA70" s="262" t="s">
        <v>594</v>
      </c>
      <c r="AB70" s="262"/>
      <c r="AC70" s="22"/>
      <c r="AD70" s="29"/>
      <c r="AE70" s="280" t="s">
        <v>622</v>
      </c>
      <c r="AF70" s="22"/>
      <c r="AG70" s="262" t="s">
        <v>598</v>
      </c>
      <c r="AH70" s="262" t="s">
        <v>578</v>
      </c>
      <c r="AI70" s="262" t="s">
        <v>577</v>
      </c>
      <c r="AJ70" s="262" t="s">
        <v>579</v>
      </c>
    </row>
    <row r="71" spans="1:115" s="23" customFormat="1" ht="51" customHeight="1" x14ac:dyDescent="0.25">
      <c r="A71" s="294"/>
      <c r="B71" s="251" t="s">
        <v>571</v>
      </c>
      <c r="C71" s="22"/>
      <c r="D71" s="22"/>
      <c r="E71" s="22" t="s">
        <v>586</v>
      </c>
      <c r="F71" s="22"/>
      <c r="G71" s="22"/>
      <c r="H71" s="22"/>
      <c r="I71" s="22"/>
      <c r="J71" s="22"/>
      <c r="K71" s="260" t="s">
        <v>616</v>
      </c>
      <c r="L71" s="22"/>
      <c r="M71" s="153"/>
      <c r="N71" s="22"/>
      <c r="O71" s="22" t="s">
        <v>564</v>
      </c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9"/>
      <c r="AE71" s="29"/>
      <c r="AF71" s="22"/>
      <c r="AG71" s="22"/>
      <c r="AH71" s="22"/>
      <c r="AI71" s="22"/>
      <c r="AJ71" s="252" t="s">
        <v>580</v>
      </c>
    </row>
    <row r="72" spans="1:115" s="23" customFormat="1" ht="25.5" customHeight="1" x14ac:dyDescent="0.25">
      <c r="A72" s="24" t="s">
        <v>562</v>
      </c>
      <c r="B72" s="1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61" t="s">
        <v>582</v>
      </c>
      <c r="P72" s="22"/>
      <c r="Q72" s="22"/>
      <c r="R72" s="22"/>
      <c r="S72" s="22"/>
      <c r="T72" s="22"/>
      <c r="U72" s="22"/>
      <c r="V72" s="22"/>
      <c r="W72" s="153"/>
      <c r="X72" s="153"/>
      <c r="Y72" s="153"/>
      <c r="Z72" s="153"/>
      <c r="AA72" s="153"/>
      <c r="AB72" s="27"/>
      <c r="AC72" s="22"/>
      <c r="AD72" s="22"/>
      <c r="AE72" s="22"/>
      <c r="AF72" s="22"/>
      <c r="AG72" s="22"/>
      <c r="AH72" s="22"/>
      <c r="AI72" s="22"/>
      <c r="AJ72" s="22"/>
    </row>
    <row r="73" spans="1:115" s="23" customFormat="1" ht="45" x14ac:dyDescent="0.25">
      <c r="A73" s="10" t="s">
        <v>584</v>
      </c>
      <c r="B73" s="108"/>
      <c r="C73" s="22"/>
      <c r="D73" s="22"/>
      <c r="E73" s="22"/>
      <c r="F73" s="22"/>
      <c r="G73" s="252" t="s">
        <v>638</v>
      </c>
      <c r="H73" s="22"/>
      <c r="I73" s="22"/>
      <c r="J73" s="22"/>
      <c r="K73" s="22" t="s">
        <v>581</v>
      </c>
      <c r="L73" s="22"/>
      <c r="M73" s="22"/>
      <c r="N73" s="22"/>
      <c r="O73" s="22"/>
      <c r="P73" s="22"/>
      <c r="Q73" s="22"/>
      <c r="R73" s="22"/>
      <c r="S73" s="22"/>
      <c r="T73" s="22">
        <v>100</v>
      </c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</row>
    <row r="74" spans="1:115" s="23" customFormat="1" x14ac:dyDescent="0.25">
      <c r="A74" s="10" t="s">
        <v>587</v>
      </c>
      <c r="B74" s="108"/>
      <c r="C74" s="22"/>
      <c r="D74" s="22"/>
      <c r="E74" s="22" t="s">
        <v>588</v>
      </c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</row>
    <row r="75" spans="1:115" s="23" customFormat="1" ht="30" x14ac:dyDescent="0.25">
      <c r="A75" s="10" t="s">
        <v>115</v>
      </c>
      <c r="B75" s="108"/>
      <c r="C75" s="22"/>
      <c r="D75" s="258" t="s">
        <v>631</v>
      </c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 t="s">
        <v>642</v>
      </c>
    </row>
    <row r="76" spans="1:115" s="23" customFormat="1" ht="30" x14ac:dyDescent="0.25">
      <c r="A76" s="10" t="s">
        <v>103</v>
      </c>
      <c r="B76" s="108"/>
      <c r="C76" s="22"/>
      <c r="D76" s="258" t="s">
        <v>630</v>
      </c>
      <c r="E76" s="22"/>
      <c r="F76" s="22"/>
      <c r="G76" s="252" t="s">
        <v>639</v>
      </c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</row>
    <row r="77" spans="1:115" s="23" customFormat="1" ht="15.75" thickBot="1" x14ac:dyDescent="0.3">
      <c r="A77" s="12"/>
      <c r="B77" s="109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</row>
    <row r="78" spans="1:115" s="23" customFormat="1" x14ac:dyDescent="0.25"/>
    <row r="79" spans="1:115" s="23" customFormat="1" x14ac:dyDescent="0.25"/>
    <row r="80" spans="1:115" s="23" customFormat="1" x14ac:dyDescent="0.25"/>
    <row r="81" s="23" customFormat="1" x14ac:dyDescent="0.25"/>
    <row r="82" s="23" customFormat="1" x14ac:dyDescent="0.25"/>
    <row r="83" s="23" customFormat="1" x14ac:dyDescent="0.25"/>
    <row r="84" s="23" customFormat="1" x14ac:dyDescent="0.25"/>
    <row r="85" s="23" customFormat="1" x14ac:dyDescent="0.25"/>
    <row r="86" s="23" customFormat="1" x14ac:dyDescent="0.25"/>
    <row r="87" s="23" customFormat="1" x14ac:dyDescent="0.25"/>
    <row r="88" s="23" customFormat="1" x14ac:dyDescent="0.25"/>
    <row r="89" s="23" customFormat="1" x14ac:dyDescent="0.25"/>
    <row r="90" s="23" customFormat="1" x14ac:dyDescent="0.25"/>
    <row r="91" s="23" customFormat="1" x14ac:dyDescent="0.25"/>
    <row r="92" s="23" customFormat="1" x14ac:dyDescent="0.25"/>
    <row r="93" s="23" customFormat="1" x14ac:dyDescent="0.25"/>
    <row r="94" s="23" customFormat="1" x14ac:dyDescent="0.25"/>
    <row r="95" s="23" customFormat="1" x14ac:dyDescent="0.25"/>
    <row r="96" s="23" customFormat="1" x14ac:dyDescent="0.25"/>
    <row r="97" s="23" customFormat="1" x14ac:dyDescent="0.25"/>
    <row r="98" s="23" customFormat="1" x14ac:dyDescent="0.25"/>
    <row r="99" s="23" customFormat="1" x14ac:dyDescent="0.25"/>
    <row r="100" s="23" customFormat="1" x14ac:dyDescent="0.25"/>
    <row r="101" s="23" customFormat="1" x14ac:dyDescent="0.25"/>
    <row r="102" s="23" customFormat="1" x14ac:dyDescent="0.25"/>
    <row r="103" s="23" customFormat="1" x14ac:dyDescent="0.25"/>
    <row r="104" s="23" customFormat="1" x14ac:dyDescent="0.25"/>
    <row r="105" s="23" customFormat="1" x14ac:dyDescent="0.25"/>
    <row r="106" s="23" customFormat="1" x14ac:dyDescent="0.25"/>
    <row r="107" s="23" customFormat="1" x14ac:dyDescent="0.25"/>
    <row r="108" s="23" customFormat="1" x14ac:dyDescent="0.25"/>
    <row r="109" s="23" customFormat="1" x14ac:dyDescent="0.25"/>
    <row r="110" s="23" customFormat="1" x14ac:dyDescent="0.25"/>
    <row r="111" s="23" customFormat="1" x14ac:dyDescent="0.25"/>
    <row r="112" s="23" customFormat="1" x14ac:dyDescent="0.25"/>
    <row r="113" s="23" customFormat="1" x14ac:dyDescent="0.25"/>
    <row r="114" s="23" customFormat="1" x14ac:dyDescent="0.25"/>
    <row r="115" s="23" customFormat="1" x14ac:dyDescent="0.25"/>
    <row r="116" s="23" customFormat="1" x14ac:dyDescent="0.25"/>
    <row r="117" s="23" customFormat="1" x14ac:dyDescent="0.25"/>
    <row r="118" s="23" customFormat="1" x14ac:dyDescent="0.25"/>
    <row r="119" s="23" customFormat="1" x14ac:dyDescent="0.25"/>
    <row r="120" s="23" customFormat="1" x14ac:dyDescent="0.25"/>
    <row r="121" s="23" customFormat="1" x14ac:dyDescent="0.25"/>
    <row r="122" s="23" customFormat="1" x14ac:dyDescent="0.25"/>
    <row r="123" s="23" customFormat="1" x14ac:dyDescent="0.25"/>
    <row r="124" s="23" customFormat="1" x14ac:dyDescent="0.25"/>
    <row r="125" s="23" customFormat="1" x14ac:dyDescent="0.25"/>
    <row r="126" s="23" customFormat="1" x14ac:dyDescent="0.25"/>
    <row r="127" s="23" customFormat="1" x14ac:dyDescent="0.25"/>
    <row r="128" s="23" customFormat="1" x14ac:dyDescent="0.25"/>
    <row r="129" s="23" customFormat="1" x14ac:dyDescent="0.25"/>
    <row r="130" s="23" customFormat="1" x14ac:dyDescent="0.25"/>
    <row r="131" s="23" customFormat="1" x14ac:dyDescent="0.25"/>
    <row r="132" s="23" customFormat="1" x14ac:dyDescent="0.25"/>
    <row r="133" s="23" customFormat="1" x14ac:dyDescent="0.25"/>
    <row r="134" s="23" customFormat="1" x14ac:dyDescent="0.25"/>
    <row r="135" s="23" customFormat="1" x14ac:dyDescent="0.25"/>
    <row r="136" s="23" customFormat="1" x14ac:dyDescent="0.25"/>
    <row r="137" s="23" customFormat="1" x14ac:dyDescent="0.25"/>
    <row r="138" s="23" customFormat="1" x14ac:dyDescent="0.25"/>
    <row r="139" s="23" customFormat="1" x14ac:dyDescent="0.25"/>
    <row r="140" s="23" customFormat="1" x14ac:dyDescent="0.25"/>
    <row r="141" s="23" customFormat="1" x14ac:dyDescent="0.25"/>
    <row r="142" s="23" customFormat="1" x14ac:dyDescent="0.25"/>
    <row r="143" s="23" customFormat="1" x14ac:dyDescent="0.25"/>
    <row r="144" s="23" customFormat="1" x14ac:dyDescent="0.25"/>
    <row r="145" s="23" customFormat="1" x14ac:dyDescent="0.25"/>
    <row r="146" s="23" customFormat="1" x14ac:dyDescent="0.25"/>
    <row r="147" s="23" customFormat="1" x14ac:dyDescent="0.25"/>
    <row r="148" s="23" customFormat="1" x14ac:dyDescent="0.25"/>
    <row r="149" s="23" customFormat="1" x14ac:dyDescent="0.25"/>
    <row r="150" s="23" customFormat="1" x14ac:dyDescent="0.25"/>
    <row r="151" s="23" customFormat="1" x14ac:dyDescent="0.25"/>
    <row r="152" s="23" customFormat="1" x14ac:dyDescent="0.25"/>
    <row r="153" s="23" customFormat="1" x14ac:dyDescent="0.25"/>
    <row r="154" s="23" customFormat="1" x14ac:dyDescent="0.25"/>
    <row r="155" s="23" customFormat="1" x14ac:dyDescent="0.25"/>
    <row r="156" s="23" customFormat="1" x14ac:dyDescent="0.25"/>
    <row r="157" s="23" customFormat="1" x14ac:dyDescent="0.25"/>
    <row r="158" s="23" customFormat="1" x14ac:dyDescent="0.25"/>
    <row r="159" s="23" customFormat="1" x14ac:dyDescent="0.25"/>
    <row r="160" s="23" customFormat="1" x14ac:dyDescent="0.25"/>
    <row r="161" s="23" customFormat="1" x14ac:dyDescent="0.25"/>
    <row r="162" s="23" customFormat="1" x14ac:dyDescent="0.25"/>
    <row r="163" s="23" customFormat="1" x14ac:dyDescent="0.25"/>
    <row r="164" s="23" customFormat="1" x14ac:dyDescent="0.25"/>
    <row r="165" s="23" customFormat="1" x14ac:dyDescent="0.25"/>
    <row r="166" s="23" customFormat="1" x14ac:dyDescent="0.25"/>
    <row r="167" s="23" customFormat="1" x14ac:dyDescent="0.25"/>
    <row r="168" s="23" customFormat="1" x14ac:dyDescent="0.25"/>
    <row r="169" s="23" customFormat="1" x14ac:dyDescent="0.25"/>
    <row r="170" s="23" customFormat="1" x14ac:dyDescent="0.25"/>
    <row r="171" s="23" customFormat="1" x14ac:dyDescent="0.25"/>
    <row r="172" s="23" customFormat="1" x14ac:dyDescent="0.25"/>
    <row r="173" s="23" customFormat="1" x14ac:dyDescent="0.25"/>
    <row r="174" s="23" customFormat="1" x14ac:dyDescent="0.25"/>
    <row r="175" s="23" customFormat="1" x14ac:dyDescent="0.25"/>
    <row r="176" s="23" customFormat="1" x14ac:dyDescent="0.25"/>
    <row r="177" s="23" customFormat="1" x14ac:dyDescent="0.25"/>
    <row r="178" s="23" customFormat="1" x14ac:dyDescent="0.25"/>
    <row r="179" s="23" customFormat="1" x14ac:dyDescent="0.25"/>
    <row r="180" s="23" customFormat="1" x14ac:dyDescent="0.25"/>
    <row r="181" s="23" customFormat="1" x14ac:dyDescent="0.25"/>
    <row r="182" s="23" customFormat="1" x14ac:dyDescent="0.25"/>
    <row r="183" s="23" customFormat="1" x14ac:dyDescent="0.25"/>
    <row r="184" s="23" customFormat="1" x14ac:dyDescent="0.25"/>
    <row r="185" s="23" customFormat="1" x14ac:dyDescent="0.25"/>
    <row r="186" s="23" customFormat="1" x14ac:dyDescent="0.25"/>
    <row r="187" s="23" customFormat="1" x14ac:dyDescent="0.25"/>
    <row r="188" s="23" customFormat="1" x14ac:dyDescent="0.25"/>
    <row r="189" s="23" customFormat="1" x14ac:dyDescent="0.25"/>
    <row r="190" s="23" customFormat="1" x14ac:dyDescent="0.25"/>
    <row r="191" s="23" customFormat="1" x14ac:dyDescent="0.25"/>
    <row r="192" s="23" customFormat="1" x14ac:dyDescent="0.25"/>
    <row r="193" s="23" customFormat="1" x14ac:dyDescent="0.25"/>
    <row r="194" s="23" customFormat="1" x14ac:dyDescent="0.25"/>
    <row r="195" s="23" customFormat="1" x14ac:dyDescent="0.25"/>
    <row r="196" s="23" customFormat="1" x14ac:dyDescent="0.25"/>
    <row r="197" s="23" customFormat="1" x14ac:dyDescent="0.25"/>
    <row r="198" s="23" customFormat="1" x14ac:dyDescent="0.25"/>
    <row r="199" s="23" customFormat="1" x14ac:dyDescent="0.25"/>
    <row r="200" s="23" customFormat="1" x14ac:dyDescent="0.25"/>
    <row r="201" s="23" customFormat="1" x14ac:dyDescent="0.25"/>
    <row r="202" s="23" customFormat="1" x14ac:dyDescent="0.25"/>
    <row r="203" s="23" customFormat="1" x14ac:dyDescent="0.25"/>
    <row r="204" s="23" customFormat="1" x14ac:dyDescent="0.25"/>
    <row r="205" s="23" customFormat="1" x14ac:dyDescent="0.25"/>
    <row r="206" s="23" customFormat="1" x14ac:dyDescent="0.25"/>
    <row r="207" s="23" customFormat="1" x14ac:dyDescent="0.25"/>
    <row r="208" s="23" customFormat="1" x14ac:dyDescent="0.25"/>
    <row r="209" s="23" customFormat="1" x14ac:dyDescent="0.25"/>
    <row r="210" s="23" customFormat="1" x14ac:dyDescent="0.25"/>
    <row r="211" s="23" customFormat="1" x14ac:dyDescent="0.25"/>
    <row r="212" s="23" customFormat="1" x14ac:dyDescent="0.25"/>
    <row r="213" s="23" customFormat="1" x14ac:dyDescent="0.25"/>
    <row r="214" s="23" customFormat="1" x14ac:dyDescent="0.25"/>
    <row r="215" s="23" customFormat="1" x14ac:dyDescent="0.25"/>
    <row r="216" s="23" customFormat="1" x14ac:dyDescent="0.25"/>
    <row r="217" s="23" customFormat="1" x14ac:dyDescent="0.25"/>
    <row r="218" s="23" customFormat="1" x14ac:dyDescent="0.25"/>
    <row r="219" s="23" customFormat="1" x14ac:dyDescent="0.25"/>
    <row r="220" s="23" customFormat="1" x14ac:dyDescent="0.25"/>
    <row r="221" s="23" customFormat="1" x14ac:dyDescent="0.25"/>
    <row r="222" s="23" customFormat="1" x14ac:dyDescent="0.25"/>
    <row r="223" s="23" customFormat="1" x14ac:dyDescent="0.25"/>
    <row r="224" s="23" customFormat="1" x14ac:dyDescent="0.25"/>
    <row r="225" s="23" customFormat="1" x14ac:dyDescent="0.25"/>
    <row r="226" s="23" customFormat="1" x14ac:dyDescent="0.25"/>
    <row r="227" s="23" customFormat="1" x14ac:dyDescent="0.25"/>
    <row r="228" s="23" customFormat="1" x14ac:dyDescent="0.25"/>
    <row r="229" s="23" customFormat="1" x14ac:dyDescent="0.25"/>
    <row r="230" s="23" customFormat="1" x14ac:dyDescent="0.25"/>
    <row r="231" s="23" customFormat="1" x14ac:dyDescent="0.25"/>
    <row r="232" s="23" customFormat="1" x14ac:dyDescent="0.25"/>
    <row r="233" s="23" customFormat="1" x14ac:dyDescent="0.25"/>
    <row r="234" s="23" customFormat="1" x14ac:dyDescent="0.25"/>
    <row r="235" s="23" customFormat="1" x14ac:dyDescent="0.25"/>
    <row r="236" s="23" customFormat="1" x14ac:dyDescent="0.25"/>
    <row r="237" s="23" customFormat="1" x14ac:dyDescent="0.25"/>
    <row r="238" s="23" customFormat="1" x14ac:dyDescent="0.25"/>
    <row r="239" s="23" customFormat="1" x14ac:dyDescent="0.25"/>
    <row r="240" s="23" customFormat="1" x14ac:dyDescent="0.25"/>
    <row r="241" s="23" customFormat="1" x14ac:dyDescent="0.25"/>
    <row r="242" s="23" customFormat="1" x14ac:dyDescent="0.25"/>
    <row r="243" s="23" customFormat="1" x14ac:dyDescent="0.25"/>
    <row r="244" s="23" customFormat="1" x14ac:dyDescent="0.25"/>
    <row r="245" s="23" customFormat="1" x14ac:dyDescent="0.25"/>
    <row r="246" s="23" customFormat="1" x14ac:dyDescent="0.25"/>
    <row r="247" s="23" customFormat="1" x14ac:dyDescent="0.25"/>
    <row r="248" s="23" customFormat="1" x14ac:dyDescent="0.25"/>
    <row r="249" s="23" customFormat="1" x14ac:dyDescent="0.25"/>
    <row r="250" s="23" customFormat="1" x14ac:dyDescent="0.25"/>
    <row r="251" s="23" customFormat="1" x14ac:dyDescent="0.25"/>
    <row r="252" s="23" customFormat="1" x14ac:dyDescent="0.25"/>
    <row r="253" s="23" customFormat="1" x14ac:dyDescent="0.25"/>
    <row r="254" s="23" customFormat="1" x14ac:dyDescent="0.25"/>
    <row r="255" s="23" customFormat="1" x14ac:dyDescent="0.25"/>
    <row r="256" s="23" customFormat="1" x14ac:dyDescent="0.25"/>
    <row r="257" s="23" customFormat="1" x14ac:dyDescent="0.25"/>
    <row r="258" s="23" customFormat="1" x14ac:dyDescent="0.25"/>
    <row r="259" s="23" customFormat="1" x14ac:dyDescent="0.25"/>
    <row r="260" s="23" customFormat="1" x14ac:dyDescent="0.25"/>
    <row r="261" s="23" customFormat="1" x14ac:dyDescent="0.25"/>
    <row r="262" s="23" customFormat="1" x14ac:dyDescent="0.25"/>
    <row r="263" s="23" customFormat="1" x14ac:dyDescent="0.25"/>
    <row r="264" s="23" customFormat="1" x14ac:dyDescent="0.25"/>
    <row r="265" s="23" customFormat="1" x14ac:dyDescent="0.25"/>
    <row r="266" s="23" customFormat="1" x14ac:dyDescent="0.25"/>
    <row r="267" s="23" customFormat="1" x14ac:dyDescent="0.25"/>
    <row r="268" s="23" customFormat="1" x14ac:dyDescent="0.25"/>
    <row r="269" s="23" customFormat="1" x14ac:dyDescent="0.25"/>
    <row r="270" s="23" customFormat="1" x14ac:dyDescent="0.25"/>
    <row r="271" s="23" customFormat="1" x14ac:dyDescent="0.25"/>
    <row r="272" s="23" customFormat="1" x14ac:dyDescent="0.25"/>
    <row r="273" s="23" customFormat="1" x14ac:dyDescent="0.25"/>
    <row r="274" s="23" customFormat="1" x14ac:dyDescent="0.25"/>
    <row r="275" s="23" customFormat="1" x14ac:dyDescent="0.25"/>
    <row r="276" s="23" customFormat="1" x14ac:dyDescent="0.25"/>
    <row r="277" s="23" customFormat="1" x14ac:dyDescent="0.25"/>
    <row r="278" s="23" customFormat="1" x14ac:dyDescent="0.25"/>
    <row r="279" s="23" customFormat="1" x14ac:dyDescent="0.25"/>
    <row r="280" s="23" customFormat="1" x14ac:dyDescent="0.25"/>
    <row r="281" s="23" customFormat="1" x14ac:dyDescent="0.25"/>
    <row r="282" s="23" customFormat="1" x14ac:dyDescent="0.25"/>
    <row r="283" s="23" customFormat="1" x14ac:dyDescent="0.25"/>
    <row r="284" s="23" customFormat="1" x14ac:dyDescent="0.25"/>
    <row r="285" s="23" customFormat="1" x14ac:dyDescent="0.25"/>
    <row r="286" s="23" customFormat="1" x14ac:dyDescent="0.25"/>
    <row r="287" s="23" customFormat="1" x14ac:dyDescent="0.25"/>
    <row r="288" s="23" customFormat="1" x14ac:dyDescent="0.25"/>
    <row r="289" s="23" customFormat="1" x14ac:dyDescent="0.25"/>
    <row r="290" s="23" customFormat="1" x14ac:dyDescent="0.25"/>
    <row r="291" s="23" customFormat="1" x14ac:dyDescent="0.25"/>
    <row r="292" s="23" customFormat="1" x14ac:dyDescent="0.25"/>
    <row r="293" s="23" customFormat="1" x14ac:dyDescent="0.25"/>
    <row r="294" s="23" customFormat="1" x14ac:dyDescent="0.25"/>
    <row r="295" s="23" customFormat="1" x14ac:dyDescent="0.25"/>
    <row r="296" s="23" customFormat="1" x14ac:dyDescent="0.25"/>
    <row r="297" s="23" customFormat="1" x14ac:dyDescent="0.25"/>
    <row r="298" s="23" customFormat="1" x14ac:dyDescent="0.25"/>
    <row r="299" s="23" customFormat="1" x14ac:dyDescent="0.25"/>
    <row r="300" s="23" customFormat="1" x14ac:dyDescent="0.25"/>
    <row r="301" s="23" customFormat="1" x14ac:dyDescent="0.25"/>
    <row r="302" s="23" customFormat="1" x14ac:dyDescent="0.25"/>
    <row r="303" s="23" customFormat="1" x14ac:dyDescent="0.25"/>
    <row r="304" s="23" customFormat="1" x14ac:dyDescent="0.25"/>
    <row r="305" s="23" customFormat="1" x14ac:dyDescent="0.25"/>
    <row r="306" s="23" customFormat="1" x14ac:dyDescent="0.25"/>
    <row r="307" s="23" customFormat="1" x14ac:dyDescent="0.25"/>
    <row r="308" s="23" customFormat="1" x14ac:dyDescent="0.25"/>
    <row r="309" s="23" customFormat="1" x14ac:dyDescent="0.25"/>
    <row r="310" s="23" customFormat="1" x14ac:dyDescent="0.25"/>
    <row r="311" s="23" customFormat="1" x14ac:dyDescent="0.25"/>
    <row r="312" s="23" customFormat="1" x14ac:dyDescent="0.25"/>
    <row r="313" s="23" customFormat="1" x14ac:dyDescent="0.25"/>
    <row r="314" s="23" customFormat="1" x14ac:dyDescent="0.25"/>
    <row r="315" s="23" customFormat="1" x14ac:dyDescent="0.25"/>
    <row r="316" s="23" customFormat="1" x14ac:dyDescent="0.25"/>
    <row r="317" s="23" customFormat="1" x14ac:dyDescent="0.25"/>
    <row r="318" s="23" customFormat="1" x14ac:dyDescent="0.25"/>
    <row r="319" s="23" customFormat="1" x14ac:dyDescent="0.25"/>
    <row r="320" s="23" customFormat="1" x14ac:dyDescent="0.25"/>
    <row r="321" s="23" customFormat="1" x14ac:dyDescent="0.25"/>
    <row r="322" s="23" customFormat="1" x14ac:dyDescent="0.25"/>
    <row r="323" s="23" customFormat="1" x14ac:dyDescent="0.25"/>
    <row r="324" s="23" customFormat="1" x14ac:dyDescent="0.25"/>
    <row r="325" s="23" customFormat="1" x14ac:dyDescent="0.25"/>
    <row r="326" s="23" customFormat="1" x14ac:dyDescent="0.25"/>
    <row r="327" s="23" customFormat="1" x14ac:dyDescent="0.25"/>
    <row r="328" s="23" customFormat="1" x14ac:dyDescent="0.25"/>
    <row r="329" s="23" customFormat="1" x14ac:dyDescent="0.25"/>
    <row r="330" s="23" customFormat="1" x14ac:dyDescent="0.25"/>
    <row r="331" s="23" customFormat="1" x14ac:dyDescent="0.25"/>
    <row r="332" s="23" customFormat="1" x14ac:dyDescent="0.25"/>
    <row r="333" s="23" customFormat="1" x14ac:dyDescent="0.25"/>
    <row r="334" s="23" customFormat="1" x14ac:dyDescent="0.25"/>
    <row r="335" s="23" customFormat="1" x14ac:dyDescent="0.25"/>
    <row r="336" s="23" customFormat="1" x14ac:dyDescent="0.25"/>
    <row r="337" s="23" customFormat="1" x14ac:dyDescent="0.25"/>
    <row r="338" s="23" customFormat="1" x14ac:dyDescent="0.25"/>
    <row r="339" s="23" customFormat="1" x14ac:dyDescent="0.25"/>
    <row r="340" s="23" customFormat="1" x14ac:dyDescent="0.25"/>
    <row r="341" s="23" customFormat="1" x14ac:dyDescent="0.25"/>
    <row r="342" s="23" customFormat="1" x14ac:dyDescent="0.25"/>
    <row r="343" s="23" customFormat="1" x14ac:dyDescent="0.25"/>
    <row r="344" s="23" customFormat="1" x14ac:dyDescent="0.25"/>
    <row r="345" s="23" customFormat="1" x14ac:dyDescent="0.25"/>
    <row r="346" s="23" customFormat="1" x14ac:dyDescent="0.25"/>
    <row r="347" s="23" customFormat="1" x14ac:dyDescent="0.25"/>
    <row r="348" s="23" customFormat="1" x14ac:dyDescent="0.25"/>
    <row r="349" s="23" customFormat="1" x14ac:dyDescent="0.25"/>
    <row r="350" s="23" customFormat="1" x14ac:dyDescent="0.25"/>
    <row r="351" s="23" customFormat="1" x14ac:dyDescent="0.25"/>
    <row r="352" s="23" customFormat="1" x14ac:dyDescent="0.25"/>
    <row r="353" s="23" customFormat="1" x14ac:dyDescent="0.25"/>
    <row r="354" s="23" customFormat="1" x14ac:dyDescent="0.25"/>
    <row r="355" s="23" customFormat="1" x14ac:dyDescent="0.25"/>
    <row r="356" s="23" customFormat="1" x14ac:dyDescent="0.25"/>
    <row r="357" s="23" customFormat="1" x14ac:dyDescent="0.25"/>
    <row r="358" s="23" customFormat="1" x14ac:dyDescent="0.25"/>
    <row r="359" s="23" customFormat="1" x14ac:dyDescent="0.25"/>
    <row r="360" s="23" customFormat="1" x14ac:dyDescent="0.25"/>
    <row r="361" s="23" customFormat="1" x14ac:dyDescent="0.25"/>
    <row r="362" s="23" customFormat="1" x14ac:dyDescent="0.25"/>
    <row r="363" s="23" customFormat="1" x14ac:dyDescent="0.25"/>
    <row r="364" s="23" customFormat="1" x14ac:dyDescent="0.25"/>
    <row r="365" s="23" customFormat="1" x14ac:dyDescent="0.25"/>
    <row r="366" s="23" customFormat="1" x14ac:dyDescent="0.25"/>
    <row r="367" s="23" customFormat="1" x14ac:dyDescent="0.25"/>
    <row r="368" s="23" customFormat="1" x14ac:dyDescent="0.25"/>
    <row r="369" s="23" customFormat="1" x14ac:dyDescent="0.25"/>
    <row r="370" s="23" customFormat="1" x14ac:dyDescent="0.25"/>
    <row r="371" s="23" customFormat="1" x14ac:dyDescent="0.25"/>
    <row r="372" s="23" customFormat="1" x14ac:dyDescent="0.25"/>
    <row r="373" s="23" customFormat="1" x14ac:dyDescent="0.25"/>
    <row r="374" s="23" customFormat="1" x14ac:dyDescent="0.25"/>
    <row r="375" s="23" customFormat="1" x14ac:dyDescent="0.25"/>
    <row r="376" s="23" customFormat="1" x14ac:dyDescent="0.25"/>
    <row r="377" s="23" customFormat="1" x14ac:dyDescent="0.25"/>
    <row r="378" s="23" customFormat="1" x14ac:dyDescent="0.25"/>
    <row r="379" s="23" customFormat="1" x14ac:dyDescent="0.25"/>
    <row r="380" s="23" customFormat="1" x14ac:dyDescent="0.25"/>
    <row r="381" s="23" customFormat="1" x14ac:dyDescent="0.25"/>
    <row r="382" s="23" customFormat="1" x14ac:dyDescent="0.25"/>
    <row r="383" s="23" customFormat="1" x14ac:dyDescent="0.25"/>
    <row r="384" s="23" customFormat="1" x14ac:dyDescent="0.25"/>
    <row r="385" s="23" customFormat="1" x14ac:dyDescent="0.25"/>
    <row r="386" s="23" customFormat="1" x14ac:dyDescent="0.25"/>
    <row r="387" s="23" customFormat="1" x14ac:dyDescent="0.25"/>
    <row r="388" s="23" customFormat="1" x14ac:dyDescent="0.25"/>
    <row r="389" s="23" customFormat="1" x14ac:dyDescent="0.25"/>
    <row r="390" s="23" customFormat="1" x14ac:dyDescent="0.25"/>
    <row r="391" s="23" customFormat="1" x14ac:dyDescent="0.25"/>
    <row r="392" s="23" customFormat="1" x14ac:dyDescent="0.25"/>
    <row r="393" s="23" customFormat="1" x14ac:dyDescent="0.25"/>
    <row r="394" s="23" customFormat="1" x14ac:dyDescent="0.25"/>
    <row r="395" s="23" customFormat="1" x14ac:dyDescent="0.25"/>
    <row r="396" s="23" customFormat="1" x14ac:dyDescent="0.25"/>
    <row r="397" s="23" customFormat="1" x14ac:dyDescent="0.25"/>
    <row r="398" s="23" customFormat="1" x14ac:dyDescent="0.25"/>
    <row r="399" s="23" customFormat="1" x14ac:dyDescent="0.25"/>
    <row r="400" s="23" customFormat="1" x14ac:dyDescent="0.25"/>
    <row r="401" s="23" customFormat="1" x14ac:dyDescent="0.25"/>
    <row r="402" s="23" customFormat="1" x14ac:dyDescent="0.25"/>
    <row r="403" s="23" customFormat="1" x14ac:dyDescent="0.25"/>
    <row r="404" s="23" customFormat="1" x14ac:dyDescent="0.25"/>
    <row r="405" s="23" customFormat="1" x14ac:dyDescent="0.25"/>
    <row r="406" s="23" customFormat="1" x14ac:dyDescent="0.25"/>
    <row r="407" s="23" customFormat="1" x14ac:dyDescent="0.25"/>
    <row r="408" s="23" customFormat="1" x14ac:dyDescent="0.25"/>
    <row r="409" s="23" customFormat="1" x14ac:dyDescent="0.25"/>
    <row r="410" s="23" customFormat="1" x14ac:dyDescent="0.25"/>
    <row r="411" s="23" customFormat="1" x14ac:dyDescent="0.25"/>
    <row r="412" s="23" customFormat="1" x14ac:dyDescent="0.25"/>
    <row r="413" s="23" customFormat="1" x14ac:dyDescent="0.25"/>
    <row r="414" s="23" customFormat="1" x14ac:dyDescent="0.25"/>
    <row r="415" s="23" customFormat="1" x14ac:dyDescent="0.25"/>
    <row r="416" s="23" customFormat="1" x14ac:dyDescent="0.25"/>
    <row r="417" s="23" customFormat="1" x14ac:dyDescent="0.25"/>
    <row r="418" s="23" customFormat="1" x14ac:dyDescent="0.25"/>
    <row r="419" s="23" customFormat="1" x14ac:dyDescent="0.25"/>
    <row r="420" s="23" customFormat="1" x14ac:dyDescent="0.25"/>
    <row r="421" s="23" customFormat="1" x14ac:dyDescent="0.25"/>
    <row r="422" s="23" customFormat="1" x14ac:dyDescent="0.25"/>
    <row r="423" s="23" customFormat="1" x14ac:dyDescent="0.25"/>
    <row r="424" s="23" customFormat="1" x14ac:dyDescent="0.25"/>
    <row r="425" s="23" customFormat="1" x14ac:dyDescent="0.25"/>
    <row r="426" s="23" customFormat="1" x14ac:dyDescent="0.25"/>
    <row r="427" s="23" customFormat="1" x14ac:dyDescent="0.25"/>
    <row r="428" s="23" customFormat="1" x14ac:dyDescent="0.25"/>
    <row r="429" s="23" customFormat="1" x14ac:dyDescent="0.25"/>
    <row r="430" s="23" customFormat="1" x14ac:dyDescent="0.25"/>
    <row r="431" s="23" customFormat="1" x14ac:dyDescent="0.25"/>
    <row r="432" s="23" customFormat="1" x14ac:dyDescent="0.25"/>
    <row r="433" s="23" customFormat="1" x14ac:dyDescent="0.25"/>
    <row r="434" s="23" customFormat="1" x14ac:dyDescent="0.25"/>
    <row r="435" s="23" customFormat="1" x14ac:dyDescent="0.25"/>
    <row r="436" s="23" customFormat="1" x14ac:dyDescent="0.25"/>
    <row r="437" s="23" customFormat="1" x14ac:dyDescent="0.25"/>
    <row r="438" s="23" customFormat="1" x14ac:dyDescent="0.25"/>
    <row r="439" s="23" customFormat="1" x14ac:dyDescent="0.25"/>
    <row r="440" s="23" customFormat="1" x14ac:dyDescent="0.25"/>
    <row r="441" s="23" customFormat="1" x14ac:dyDescent="0.25"/>
    <row r="442" s="23" customFormat="1" x14ac:dyDescent="0.25"/>
    <row r="443" s="23" customFormat="1" x14ac:dyDescent="0.25"/>
    <row r="444" s="23" customFormat="1" x14ac:dyDescent="0.25"/>
    <row r="445" s="23" customFormat="1" x14ac:dyDescent="0.25"/>
    <row r="446" s="23" customFormat="1" x14ac:dyDescent="0.25"/>
    <row r="447" s="23" customFormat="1" x14ac:dyDescent="0.25"/>
    <row r="448" s="23" customFormat="1" x14ac:dyDescent="0.25"/>
    <row r="449" s="23" customFormat="1" x14ac:dyDescent="0.25"/>
    <row r="450" s="23" customFormat="1" x14ac:dyDescent="0.25"/>
    <row r="451" s="23" customFormat="1" x14ac:dyDescent="0.25"/>
    <row r="452" s="23" customFormat="1" x14ac:dyDescent="0.25"/>
    <row r="453" s="23" customFormat="1" x14ac:dyDescent="0.25"/>
    <row r="454" s="23" customFormat="1" x14ac:dyDescent="0.25"/>
    <row r="455" s="23" customFormat="1" x14ac:dyDescent="0.25"/>
    <row r="456" s="23" customFormat="1" x14ac:dyDescent="0.25"/>
    <row r="457" s="23" customFormat="1" x14ac:dyDescent="0.25"/>
    <row r="458" s="23" customFormat="1" x14ac:dyDescent="0.25"/>
    <row r="459" s="23" customFormat="1" x14ac:dyDescent="0.25"/>
    <row r="460" s="23" customFormat="1" x14ac:dyDescent="0.25"/>
    <row r="461" s="23" customFormat="1" x14ac:dyDescent="0.25"/>
    <row r="462" s="23" customFormat="1" x14ac:dyDescent="0.25"/>
    <row r="463" s="23" customFormat="1" x14ac:dyDescent="0.25"/>
    <row r="464" s="23" customFormat="1" x14ac:dyDescent="0.25"/>
    <row r="465" s="23" customFormat="1" x14ac:dyDescent="0.25"/>
    <row r="466" s="23" customFormat="1" x14ac:dyDescent="0.25"/>
    <row r="467" s="23" customFormat="1" x14ac:dyDescent="0.25"/>
    <row r="468" s="23" customFormat="1" x14ac:dyDescent="0.25"/>
    <row r="469" s="23" customFormat="1" x14ac:dyDescent="0.25"/>
    <row r="470" s="23" customFormat="1" x14ac:dyDescent="0.25"/>
    <row r="471" s="23" customFormat="1" x14ac:dyDescent="0.25"/>
    <row r="472" s="23" customFormat="1" x14ac:dyDescent="0.25"/>
    <row r="473" s="23" customFormat="1" x14ac:dyDescent="0.25"/>
    <row r="474" s="23" customFormat="1" x14ac:dyDescent="0.25"/>
    <row r="475" s="23" customFormat="1" x14ac:dyDescent="0.25"/>
    <row r="476" s="23" customFormat="1" x14ac:dyDescent="0.25"/>
    <row r="477" s="23" customFormat="1" x14ac:dyDescent="0.25"/>
    <row r="478" s="23" customFormat="1" x14ac:dyDescent="0.25"/>
    <row r="479" s="23" customFormat="1" x14ac:dyDescent="0.25"/>
    <row r="480" s="23" customFormat="1" x14ac:dyDescent="0.25"/>
    <row r="481" s="23" customFormat="1" x14ac:dyDescent="0.25"/>
    <row r="482" s="23" customFormat="1" x14ac:dyDescent="0.25"/>
    <row r="483" s="23" customFormat="1" x14ac:dyDescent="0.25"/>
    <row r="484" s="23" customFormat="1" x14ac:dyDescent="0.25"/>
    <row r="485" s="23" customFormat="1" x14ac:dyDescent="0.25"/>
    <row r="486" s="23" customFormat="1" x14ac:dyDescent="0.25"/>
    <row r="487" s="23" customFormat="1" x14ac:dyDescent="0.25"/>
    <row r="488" s="23" customFormat="1" x14ac:dyDescent="0.25"/>
    <row r="489" s="23" customFormat="1" x14ac:dyDescent="0.25"/>
    <row r="490" s="23" customFormat="1" x14ac:dyDescent="0.25"/>
    <row r="491" s="23" customFormat="1" x14ac:dyDescent="0.25"/>
    <row r="492" s="23" customFormat="1" x14ac:dyDescent="0.25"/>
    <row r="493" s="23" customFormat="1" x14ac:dyDescent="0.25"/>
    <row r="494" s="23" customFormat="1" x14ac:dyDescent="0.25"/>
    <row r="495" s="23" customFormat="1" x14ac:dyDescent="0.25"/>
    <row r="496" s="23" customFormat="1" x14ac:dyDescent="0.25"/>
    <row r="497" s="23" customFormat="1" x14ac:dyDescent="0.25"/>
    <row r="498" s="23" customFormat="1" x14ac:dyDescent="0.25"/>
    <row r="499" s="23" customFormat="1" x14ac:dyDescent="0.25"/>
    <row r="500" s="23" customFormat="1" x14ac:dyDescent="0.25"/>
    <row r="501" s="23" customFormat="1" x14ac:dyDescent="0.25"/>
    <row r="502" s="23" customFormat="1" x14ac:dyDescent="0.25"/>
    <row r="503" s="23" customFormat="1" x14ac:dyDescent="0.25"/>
    <row r="504" s="23" customFormat="1" x14ac:dyDescent="0.25"/>
    <row r="505" s="23" customFormat="1" x14ac:dyDescent="0.25"/>
    <row r="506" s="23" customFormat="1" x14ac:dyDescent="0.25"/>
    <row r="507" s="23" customFormat="1" x14ac:dyDescent="0.25"/>
    <row r="508" s="23" customFormat="1" x14ac:dyDescent="0.25"/>
    <row r="509" s="23" customFormat="1" x14ac:dyDescent="0.25"/>
    <row r="510" s="23" customFormat="1" x14ac:dyDescent="0.25"/>
    <row r="511" s="23" customFormat="1" x14ac:dyDescent="0.25"/>
    <row r="512" s="23" customFormat="1" x14ac:dyDescent="0.25"/>
    <row r="513" s="23" customFormat="1" x14ac:dyDescent="0.25"/>
    <row r="514" s="23" customFormat="1" x14ac:dyDescent="0.25"/>
    <row r="515" s="23" customFormat="1" x14ac:dyDescent="0.25"/>
    <row r="516" s="23" customFormat="1" x14ac:dyDescent="0.25"/>
    <row r="517" s="23" customFormat="1" x14ac:dyDescent="0.25"/>
    <row r="518" s="23" customFormat="1" x14ac:dyDescent="0.25"/>
    <row r="519" s="23" customFormat="1" x14ac:dyDescent="0.25"/>
    <row r="520" s="23" customFormat="1" x14ac:dyDescent="0.25"/>
    <row r="521" s="23" customFormat="1" x14ac:dyDescent="0.25"/>
    <row r="522" s="23" customFormat="1" x14ac:dyDescent="0.25"/>
    <row r="523" s="23" customFormat="1" x14ac:dyDescent="0.25"/>
    <row r="524" s="23" customFormat="1" x14ac:dyDescent="0.25"/>
    <row r="525" s="23" customFormat="1" x14ac:dyDescent="0.25"/>
    <row r="526" s="23" customFormat="1" x14ac:dyDescent="0.25"/>
    <row r="527" s="23" customFormat="1" x14ac:dyDescent="0.25"/>
    <row r="528" s="23" customFormat="1" x14ac:dyDescent="0.25"/>
    <row r="529" s="23" customFormat="1" x14ac:dyDescent="0.25"/>
    <row r="530" s="23" customFormat="1" x14ac:dyDescent="0.25"/>
    <row r="531" s="23" customFormat="1" x14ac:dyDescent="0.25"/>
    <row r="532" s="23" customFormat="1" x14ac:dyDescent="0.25"/>
    <row r="533" s="23" customFormat="1" x14ac:dyDescent="0.25"/>
    <row r="534" s="23" customFormat="1" x14ac:dyDescent="0.25"/>
    <row r="535" s="23" customFormat="1" x14ac:dyDescent="0.25"/>
    <row r="536" s="23" customFormat="1" x14ac:dyDescent="0.25"/>
    <row r="537" s="23" customFormat="1" x14ac:dyDescent="0.25"/>
    <row r="538" s="23" customFormat="1" x14ac:dyDescent="0.25"/>
    <row r="539" s="23" customFormat="1" x14ac:dyDescent="0.25"/>
    <row r="540" s="23" customFormat="1" x14ac:dyDescent="0.25"/>
    <row r="541" s="23" customFormat="1" x14ac:dyDescent="0.25"/>
    <row r="542" s="23" customFormat="1" x14ac:dyDescent="0.25"/>
    <row r="543" s="23" customFormat="1" x14ac:dyDescent="0.25"/>
    <row r="544" s="23" customFormat="1" x14ac:dyDescent="0.25"/>
    <row r="545" s="23" customFormat="1" x14ac:dyDescent="0.25"/>
    <row r="546" s="23" customFormat="1" x14ac:dyDescent="0.25"/>
    <row r="547" s="23" customFormat="1" x14ac:dyDescent="0.25"/>
    <row r="548" s="23" customFormat="1" x14ac:dyDescent="0.25"/>
    <row r="549" s="23" customFormat="1" x14ac:dyDescent="0.25"/>
    <row r="550" s="23" customFormat="1" x14ac:dyDescent="0.25"/>
    <row r="551" s="23" customFormat="1" x14ac:dyDescent="0.25"/>
    <row r="552" s="23" customFormat="1" x14ac:dyDescent="0.25"/>
    <row r="553" s="23" customFormat="1" x14ac:dyDescent="0.25"/>
    <row r="554" s="23" customFormat="1" x14ac:dyDescent="0.25"/>
    <row r="555" s="23" customFormat="1" x14ac:dyDescent="0.25"/>
    <row r="556" s="23" customFormat="1" x14ac:dyDescent="0.25"/>
    <row r="557" s="23" customFormat="1" x14ac:dyDescent="0.25"/>
    <row r="558" s="23" customFormat="1" x14ac:dyDescent="0.25"/>
    <row r="559" s="23" customFormat="1" x14ac:dyDescent="0.25"/>
    <row r="560" s="23" customFormat="1" x14ac:dyDescent="0.25"/>
    <row r="561" s="23" customFormat="1" x14ac:dyDescent="0.25"/>
    <row r="562" s="23" customFormat="1" x14ac:dyDescent="0.25"/>
    <row r="563" s="23" customFormat="1" x14ac:dyDescent="0.25"/>
    <row r="564" s="23" customFormat="1" x14ac:dyDescent="0.25"/>
    <row r="565" s="23" customFormat="1" x14ac:dyDescent="0.25"/>
    <row r="566" s="23" customFormat="1" x14ac:dyDescent="0.25"/>
    <row r="567" s="23" customFormat="1" x14ac:dyDescent="0.25"/>
    <row r="568" s="23" customFormat="1" x14ac:dyDescent="0.25"/>
    <row r="569" s="23" customFormat="1" x14ac:dyDescent="0.25"/>
    <row r="570" s="23" customFormat="1" x14ac:dyDescent="0.25"/>
    <row r="571" s="23" customFormat="1" x14ac:dyDescent="0.25"/>
    <row r="572" s="23" customFormat="1" x14ac:dyDescent="0.25"/>
    <row r="573" s="23" customFormat="1" x14ac:dyDescent="0.25"/>
    <row r="574" s="23" customFormat="1" x14ac:dyDescent="0.25"/>
    <row r="575" s="23" customFormat="1" x14ac:dyDescent="0.25"/>
    <row r="576" s="23" customFormat="1" x14ac:dyDescent="0.25"/>
    <row r="577" s="23" customFormat="1" x14ac:dyDescent="0.25"/>
    <row r="578" s="23" customFormat="1" x14ac:dyDescent="0.25"/>
    <row r="579" s="23" customFormat="1" x14ac:dyDescent="0.25"/>
    <row r="580" s="23" customFormat="1" x14ac:dyDescent="0.25"/>
    <row r="581" s="23" customFormat="1" x14ac:dyDescent="0.25"/>
    <row r="582" s="23" customFormat="1" x14ac:dyDescent="0.25"/>
    <row r="583" s="23" customFormat="1" x14ac:dyDescent="0.25"/>
    <row r="584" s="23" customFormat="1" x14ac:dyDescent="0.25"/>
    <row r="585" s="23" customFormat="1" x14ac:dyDescent="0.25"/>
    <row r="586" s="23" customFormat="1" x14ac:dyDescent="0.25"/>
    <row r="587" s="23" customFormat="1" x14ac:dyDescent="0.25"/>
    <row r="588" s="23" customFormat="1" x14ac:dyDescent="0.25"/>
    <row r="589" s="23" customFormat="1" x14ac:dyDescent="0.25"/>
    <row r="590" s="23" customFormat="1" x14ac:dyDescent="0.25"/>
    <row r="591" s="23" customFormat="1" x14ac:dyDescent="0.25"/>
    <row r="592" s="23" customFormat="1" x14ac:dyDescent="0.25"/>
    <row r="593" s="23" customFormat="1" x14ac:dyDescent="0.25"/>
    <row r="594" s="23" customFormat="1" x14ac:dyDescent="0.25"/>
    <row r="595" s="23" customFormat="1" x14ac:dyDescent="0.25"/>
    <row r="596" s="23" customFormat="1" x14ac:dyDescent="0.25"/>
    <row r="597" s="23" customFormat="1" x14ac:dyDescent="0.25"/>
    <row r="598" s="23" customFormat="1" x14ac:dyDescent="0.25"/>
    <row r="599" s="23" customFormat="1" x14ac:dyDescent="0.25"/>
    <row r="600" s="23" customFormat="1" x14ac:dyDescent="0.25"/>
    <row r="601" s="23" customFormat="1" x14ac:dyDescent="0.25"/>
    <row r="602" s="23" customFormat="1" x14ac:dyDescent="0.25"/>
    <row r="603" s="23" customFormat="1" x14ac:dyDescent="0.25"/>
    <row r="604" s="23" customFormat="1" x14ac:dyDescent="0.25"/>
    <row r="605" s="23" customFormat="1" x14ac:dyDescent="0.25"/>
    <row r="606" s="23" customFormat="1" x14ac:dyDescent="0.25"/>
    <row r="607" s="23" customFormat="1" x14ac:dyDescent="0.25"/>
    <row r="608" s="23" customFormat="1" x14ac:dyDescent="0.25"/>
    <row r="609" s="23" customFormat="1" x14ac:dyDescent="0.25"/>
    <row r="610" s="23" customFormat="1" x14ac:dyDescent="0.25"/>
    <row r="611" s="23" customFormat="1" x14ac:dyDescent="0.25"/>
    <row r="612" s="23" customFormat="1" x14ac:dyDescent="0.25"/>
    <row r="613" s="23" customFormat="1" x14ac:dyDescent="0.25"/>
    <row r="614" s="23" customFormat="1" x14ac:dyDescent="0.25"/>
    <row r="615" s="23" customFormat="1" x14ac:dyDescent="0.25"/>
    <row r="616" s="23" customFormat="1" x14ac:dyDescent="0.25"/>
    <row r="617" s="23" customFormat="1" x14ac:dyDescent="0.25"/>
    <row r="618" s="23" customFormat="1" x14ac:dyDescent="0.25"/>
    <row r="619" s="23" customFormat="1" x14ac:dyDescent="0.25"/>
    <row r="620" s="23" customFormat="1" x14ac:dyDescent="0.25"/>
    <row r="621" s="23" customFormat="1" x14ac:dyDescent="0.25"/>
    <row r="622" s="23" customFormat="1" x14ac:dyDescent="0.25"/>
    <row r="623" s="23" customFormat="1" x14ac:dyDescent="0.25"/>
    <row r="624" s="23" customFormat="1" x14ac:dyDescent="0.25"/>
    <row r="625" s="23" customFormat="1" x14ac:dyDescent="0.25"/>
    <row r="626" s="23" customFormat="1" x14ac:dyDescent="0.25"/>
    <row r="627" s="23" customFormat="1" x14ac:dyDescent="0.25"/>
    <row r="628" s="23" customFormat="1" x14ac:dyDescent="0.25"/>
    <row r="629" s="23" customFormat="1" x14ac:dyDescent="0.25"/>
    <row r="630" s="23" customFormat="1" x14ac:dyDescent="0.25"/>
    <row r="631" s="23" customFormat="1" x14ac:dyDescent="0.25"/>
    <row r="632" s="23" customFormat="1" x14ac:dyDescent="0.25"/>
    <row r="633" s="23" customFormat="1" x14ac:dyDescent="0.25"/>
    <row r="634" s="23" customFormat="1" x14ac:dyDescent="0.25"/>
    <row r="635" s="23" customFormat="1" x14ac:dyDescent="0.25"/>
    <row r="636" s="23" customFormat="1" x14ac:dyDescent="0.25"/>
    <row r="637" s="23" customFormat="1" x14ac:dyDescent="0.25"/>
    <row r="638" s="23" customFormat="1" x14ac:dyDescent="0.25"/>
    <row r="639" s="23" customFormat="1" x14ac:dyDescent="0.25"/>
    <row r="640" s="23" customFormat="1" x14ac:dyDescent="0.25"/>
    <row r="641" s="23" customFormat="1" x14ac:dyDescent="0.25"/>
    <row r="642" s="23" customFormat="1" x14ac:dyDescent="0.25"/>
    <row r="643" s="23" customFormat="1" x14ac:dyDescent="0.25"/>
    <row r="644" s="23" customFormat="1" x14ac:dyDescent="0.25"/>
    <row r="645" s="23" customFormat="1" x14ac:dyDescent="0.25"/>
    <row r="646" s="23" customFormat="1" x14ac:dyDescent="0.25"/>
    <row r="647" s="23" customFormat="1" x14ac:dyDescent="0.25"/>
    <row r="648" s="23" customFormat="1" x14ac:dyDescent="0.25"/>
    <row r="649" s="23" customFormat="1" x14ac:dyDescent="0.25"/>
    <row r="650" s="23" customFormat="1" x14ac:dyDescent="0.25"/>
    <row r="651" s="23" customFormat="1" x14ac:dyDescent="0.25"/>
    <row r="652" s="23" customFormat="1" x14ac:dyDescent="0.25"/>
    <row r="653" s="23" customFormat="1" x14ac:dyDescent="0.25"/>
    <row r="654" s="23" customFormat="1" x14ac:dyDescent="0.25"/>
    <row r="655" s="23" customFormat="1" x14ac:dyDescent="0.25"/>
    <row r="656" s="23" customFormat="1" x14ac:dyDescent="0.25"/>
    <row r="657" s="23" customFormat="1" x14ac:dyDescent="0.25"/>
    <row r="658" s="23" customFormat="1" x14ac:dyDescent="0.25"/>
    <row r="659" s="23" customFormat="1" x14ac:dyDescent="0.25"/>
    <row r="660" s="23" customFormat="1" x14ac:dyDescent="0.25"/>
    <row r="661" s="23" customFormat="1" x14ac:dyDescent="0.25"/>
    <row r="662" s="23" customFormat="1" x14ac:dyDescent="0.25"/>
    <row r="663" s="23" customFormat="1" x14ac:dyDescent="0.25"/>
    <row r="664" s="23" customFormat="1" x14ac:dyDescent="0.25"/>
    <row r="665" s="23" customFormat="1" x14ac:dyDescent="0.25"/>
    <row r="666" s="23" customFormat="1" x14ac:dyDescent="0.25"/>
    <row r="667" s="23" customFormat="1" x14ac:dyDescent="0.25"/>
    <row r="668" s="23" customFormat="1" x14ac:dyDescent="0.25"/>
    <row r="669" s="23" customFormat="1" x14ac:dyDescent="0.25"/>
    <row r="670" s="23" customFormat="1" x14ac:dyDescent="0.25"/>
    <row r="671" s="23" customFormat="1" x14ac:dyDescent="0.25"/>
    <row r="672" s="23" customFormat="1" x14ac:dyDescent="0.25"/>
    <row r="673" s="23" customFormat="1" x14ac:dyDescent="0.25"/>
    <row r="674" s="23" customFormat="1" x14ac:dyDescent="0.25"/>
    <row r="675" s="23" customFormat="1" x14ac:dyDescent="0.25"/>
    <row r="676" s="23" customFormat="1" x14ac:dyDescent="0.25"/>
    <row r="677" s="23" customFormat="1" x14ac:dyDescent="0.25"/>
    <row r="678" s="23" customFormat="1" x14ac:dyDescent="0.25"/>
    <row r="679" s="23" customFormat="1" x14ac:dyDescent="0.25"/>
    <row r="680" s="23" customFormat="1" x14ac:dyDescent="0.25"/>
    <row r="681" s="23" customFormat="1" x14ac:dyDescent="0.25"/>
    <row r="682" s="23" customFormat="1" x14ac:dyDescent="0.25"/>
    <row r="683" s="23" customFormat="1" x14ac:dyDescent="0.25"/>
    <row r="684" s="23" customFormat="1" x14ac:dyDescent="0.25"/>
    <row r="685" s="23" customFormat="1" x14ac:dyDescent="0.25"/>
    <row r="686" s="23" customFormat="1" x14ac:dyDescent="0.25"/>
    <row r="687" s="23" customFormat="1" x14ac:dyDescent="0.25"/>
    <row r="688" s="23" customFormat="1" x14ac:dyDescent="0.25"/>
    <row r="689" s="23" customFormat="1" x14ac:dyDescent="0.25"/>
    <row r="690" s="23" customFormat="1" x14ac:dyDescent="0.25"/>
    <row r="691" s="23" customFormat="1" x14ac:dyDescent="0.25"/>
    <row r="692" s="23" customFormat="1" x14ac:dyDescent="0.25"/>
    <row r="693" s="23" customFormat="1" x14ac:dyDescent="0.25"/>
    <row r="694" s="23" customFormat="1" x14ac:dyDescent="0.25"/>
    <row r="695" s="23" customFormat="1" x14ac:dyDescent="0.25"/>
    <row r="696" s="23" customFormat="1" x14ac:dyDescent="0.25"/>
    <row r="697" s="23" customFormat="1" x14ac:dyDescent="0.25"/>
    <row r="698" s="23" customFormat="1" x14ac:dyDescent="0.25"/>
    <row r="699" s="23" customFormat="1" x14ac:dyDescent="0.25"/>
    <row r="700" s="23" customFormat="1" x14ac:dyDescent="0.25"/>
    <row r="701" s="23" customFormat="1" x14ac:dyDescent="0.25"/>
    <row r="702" s="23" customFormat="1" x14ac:dyDescent="0.25"/>
    <row r="703" s="23" customFormat="1" x14ac:dyDescent="0.25"/>
    <row r="704" s="23" customFormat="1" x14ac:dyDescent="0.25"/>
    <row r="705" s="23" customFormat="1" x14ac:dyDescent="0.25"/>
    <row r="706" s="23" customFormat="1" x14ac:dyDescent="0.25"/>
    <row r="707" s="23" customFormat="1" x14ac:dyDescent="0.25"/>
    <row r="708" s="23" customFormat="1" x14ac:dyDescent="0.25"/>
    <row r="709" s="23" customFormat="1" x14ac:dyDescent="0.25"/>
    <row r="710" s="23" customFormat="1" x14ac:dyDescent="0.25"/>
    <row r="711" s="23" customFormat="1" x14ac:dyDescent="0.25"/>
    <row r="712" s="23" customFormat="1" x14ac:dyDescent="0.25"/>
    <row r="713" s="23" customFormat="1" x14ac:dyDescent="0.25"/>
    <row r="714" s="23" customFormat="1" x14ac:dyDescent="0.25"/>
    <row r="715" s="23" customFormat="1" x14ac:dyDescent="0.25"/>
    <row r="716" s="23" customFormat="1" x14ac:dyDescent="0.25"/>
    <row r="717" s="23" customFormat="1" x14ac:dyDescent="0.25"/>
    <row r="718" s="23" customFormat="1" x14ac:dyDescent="0.25"/>
    <row r="719" s="23" customFormat="1" x14ac:dyDescent="0.25"/>
    <row r="720" s="23" customFormat="1" x14ac:dyDescent="0.25"/>
    <row r="721" s="23" customFormat="1" x14ac:dyDescent="0.25"/>
    <row r="722" s="23" customFormat="1" x14ac:dyDescent="0.25"/>
    <row r="723" s="23" customFormat="1" x14ac:dyDescent="0.25"/>
    <row r="724" s="23" customFormat="1" x14ac:dyDescent="0.25"/>
    <row r="725" s="23" customFormat="1" x14ac:dyDescent="0.25"/>
    <row r="726" s="23" customFormat="1" x14ac:dyDescent="0.25"/>
    <row r="727" s="23" customFormat="1" x14ac:dyDescent="0.25"/>
    <row r="728" s="23" customFormat="1" x14ac:dyDescent="0.25"/>
    <row r="729" s="23" customFormat="1" x14ac:dyDescent="0.25"/>
    <row r="730" s="23" customFormat="1" x14ac:dyDescent="0.25"/>
    <row r="731" s="23" customFormat="1" x14ac:dyDescent="0.25"/>
    <row r="732" s="23" customFormat="1" x14ac:dyDescent="0.25"/>
    <row r="733" s="23" customFormat="1" x14ac:dyDescent="0.25"/>
    <row r="734" s="23" customFormat="1" x14ac:dyDescent="0.25"/>
    <row r="735" s="23" customFormat="1" x14ac:dyDescent="0.25"/>
    <row r="736" s="23" customFormat="1" x14ac:dyDescent="0.25"/>
    <row r="737" s="23" customFormat="1" x14ac:dyDescent="0.25"/>
    <row r="738" s="23" customFormat="1" x14ac:dyDescent="0.25"/>
    <row r="739" s="23" customFormat="1" x14ac:dyDescent="0.25"/>
    <row r="740" s="23" customFormat="1" x14ac:dyDescent="0.25"/>
    <row r="741" s="23" customFormat="1" x14ac:dyDescent="0.25"/>
    <row r="742" s="23" customFormat="1" x14ac:dyDescent="0.25"/>
    <row r="743" s="23" customFormat="1" x14ac:dyDescent="0.25"/>
    <row r="744" s="23" customFormat="1" x14ac:dyDescent="0.25"/>
    <row r="745" s="23" customFormat="1" x14ac:dyDescent="0.25"/>
    <row r="746" s="23" customFormat="1" x14ac:dyDescent="0.25"/>
    <row r="747" s="23" customFormat="1" x14ac:dyDescent="0.25"/>
    <row r="748" s="23" customFormat="1" x14ac:dyDescent="0.25"/>
    <row r="749" s="23" customFormat="1" x14ac:dyDescent="0.25"/>
    <row r="750" s="23" customFormat="1" x14ac:dyDescent="0.25"/>
    <row r="751" s="23" customFormat="1" x14ac:dyDescent="0.25"/>
    <row r="752" s="23" customFormat="1" x14ac:dyDescent="0.25"/>
    <row r="753" s="23" customFormat="1" x14ac:dyDescent="0.25"/>
    <row r="754" s="23" customFormat="1" x14ac:dyDescent="0.25"/>
    <row r="755" s="23" customFormat="1" x14ac:dyDescent="0.25"/>
    <row r="756" s="23" customFormat="1" x14ac:dyDescent="0.25"/>
    <row r="757" s="23" customFormat="1" x14ac:dyDescent="0.25"/>
    <row r="758" s="23" customFormat="1" x14ac:dyDescent="0.25"/>
    <row r="759" s="23" customFormat="1" x14ac:dyDescent="0.25"/>
    <row r="760" s="23" customFormat="1" x14ac:dyDescent="0.25"/>
    <row r="761" s="23" customFormat="1" x14ac:dyDescent="0.25"/>
    <row r="762" s="23" customFormat="1" x14ac:dyDescent="0.25"/>
    <row r="763" s="23" customFormat="1" x14ac:dyDescent="0.25"/>
    <row r="764" s="23" customFormat="1" x14ac:dyDescent="0.25"/>
    <row r="765" s="23" customFormat="1" x14ac:dyDescent="0.25"/>
    <row r="766" s="23" customFormat="1" x14ac:dyDescent="0.25"/>
    <row r="767" s="23" customFormat="1" x14ac:dyDescent="0.25"/>
    <row r="768" s="23" customFormat="1" x14ac:dyDescent="0.25"/>
    <row r="769" s="23" customFormat="1" x14ac:dyDescent="0.25"/>
    <row r="770" s="23" customFormat="1" x14ac:dyDescent="0.25"/>
    <row r="771" s="23" customFormat="1" x14ac:dyDescent="0.25"/>
    <row r="772" s="23" customFormat="1" x14ac:dyDescent="0.25"/>
    <row r="773" s="23" customFormat="1" x14ac:dyDescent="0.25"/>
    <row r="774" s="23" customFormat="1" x14ac:dyDescent="0.25"/>
    <row r="775" s="23" customFormat="1" x14ac:dyDescent="0.25"/>
    <row r="776" s="23" customFormat="1" x14ac:dyDescent="0.25"/>
    <row r="777" s="23" customFormat="1" x14ac:dyDescent="0.25"/>
    <row r="778" s="23" customFormat="1" x14ac:dyDescent="0.25"/>
    <row r="779" s="23" customFormat="1" x14ac:dyDescent="0.25"/>
    <row r="780" s="23" customFormat="1" x14ac:dyDescent="0.25"/>
    <row r="781" s="23" customFormat="1" x14ac:dyDescent="0.25"/>
    <row r="782" s="23" customFormat="1" x14ac:dyDescent="0.25"/>
    <row r="783" s="23" customFormat="1" x14ac:dyDescent="0.25"/>
    <row r="784" s="23" customFormat="1" x14ac:dyDescent="0.25"/>
    <row r="785" s="23" customFormat="1" x14ac:dyDescent="0.25"/>
    <row r="786" s="23" customFormat="1" x14ac:dyDescent="0.25"/>
    <row r="787" s="23" customFormat="1" x14ac:dyDescent="0.25"/>
    <row r="788" s="23" customFormat="1" x14ac:dyDescent="0.25"/>
    <row r="789" s="23" customFormat="1" x14ac:dyDescent="0.25"/>
    <row r="790" s="23" customFormat="1" x14ac:dyDescent="0.25"/>
    <row r="791" s="23" customFormat="1" x14ac:dyDescent="0.25"/>
    <row r="792" s="23" customFormat="1" x14ac:dyDescent="0.25"/>
    <row r="793" s="23" customFormat="1" x14ac:dyDescent="0.25"/>
    <row r="794" s="23" customFormat="1" x14ac:dyDescent="0.25"/>
    <row r="795" s="23" customFormat="1" x14ac:dyDescent="0.25"/>
    <row r="796" s="23" customFormat="1" x14ac:dyDescent="0.25"/>
    <row r="797" s="23" customFormat="1" x14ac:dyDescent="0.25"/>
    <row r="798" s="23" customFormat="1" x14ac:dyDescent="0.25"/>
    <row r="799" s="23" customFormat="1" x14ac:dyDescent="0.25"/>
    <row r="800" s="23" customFormat="1" x14ac:dyDescent="0.25"/>
    <row r="801" s="23" customFormat="1" x14ac:dyDescent="0.25"/>
    <row r="802" s="23" customFormat="1" x14ac:dyDescent="0.25"/>
    <row r="803" s="23" customFormat="1" x14ac:dyDescent="0.25"/>
    <row r="804" s="23" customFormat="1" x14ac:dyDescent="0.25"/>
    <row r="805" s="23" customFormat="1" x14ac:dyDescent="0.25"/>
    <row r="806" s="23" customFormat="1" x14ac:dyDescent="0.25"/>
    <row r="807" s="23" customFormat="1" x14ac:dyDescent="0.25"/>
    <row r="808" s="23" customFormat="1" x14ac:dyDescent="0.25"/>
    <row r="809" s="23" customFormat="1" x14ac:dyDescent="0.25"/>
    <row r="810" s="23" customFormat="1" x14ac:dyDescent="0.25"/>
    <row r="811" s="23" customFormat="1" x14ac:dyDescent="0.25"/>
    <row r="812" s="23" customFormat="1" x14ac:dyDescent="0.25"/>
    <row r="813" s="23" customFormat="1" x14ac:dyDescent="0.25"/>
    <row r="814" s="23" customFormat="1" x14ac:dyDescent="0.25"/>
    <row r="815" s="23" customFormat="1" x14ac:dyDescent="0.25"/>
    <row r="816" s="23" customFormat="1" x14ac:dyDescent="0.25"/>
    <row r="817" s="23" customFormat="1" x14ac:dyDescent="0.25"/>
    <row r="818" s="23" customFormat="1" x14ac:dyDescent="0.25"/>
    <row r="819" s="23" customFormat="1" x14ac:dyDescent="0.25"/>
    <row r="820" s="23" customFormat="1" x14ac:dyDescent="0.25"/>
    <row r="821" s="23" customFormat="1" x14ac:dyDescent="0.25"/>
    <row r="822" s="23" customFormat="1" x14ac:dyDescent="0.25"/>
    <row r="823" s="23" customFormat="1" x14ac:dyDescent="0.25"/>
    <row r="824" s="23" customFormat="1" x14ac:dyDescent="0.25"/>
    <row r="825" s="23" customFormat="1" x14ac:dyDescent="0.25"/>
    <row r="826" s="23" customFormat="1" x14ac:dyDescent="0.25"/>
    <row r="827" s="23" customFormat="1" x14ac:dyDescent="0.25"/>
    <row r="828" s="23" customFormat="1" x14ac:dyDescent="0.25"/>
    <row r="829" s="23" customFormat="1" x14ac:dyDescent="0.25"/>
    <row r="830" s="23" customFormat="1" x14ac:dyDescent="0.25"/>
    <row r="831" s="23" customFormat="1" x14ac:dyDescent="0.25"/>
    <row r="832" s="23" customFormat="1" x14ac:dyDescent="0.25"/>
    <row r="833" s="23" customFormat="1" x14ac:dyDescent="0.25"/>
    <row r="834" s="23" customFormat="1" x14ac:dyDescent="0.25"/>
    <row r="835" s="23" customFormat="1" x14ac:dyDescent="0.25"/>
    <row r="836" s="23" customFormat="1" x14ac:dyDescent="0.25"/>
    <row r="837" s="23" customFormat="1" x14ac:dyDescent="0.25"/>
    <row r="838" s="23" customFormat="1" x14ac:dyDescent="0.25"/>
    <row r="839" s="23" customFormat="1" x14ac:dyDescent="0.25"/>
    <row r="840" s="23" customFormat="1" x14ac:dyDescent="0.25"/>
    <row r="841" s="23" customFormat="1" x14ac:dyDescent="0.25"/>
    <row r="842" s="23" customFormat="1" x14ac:dyDescent="0.25"/>
    <row r="843" s="23" customFormat="1" x14ac:dyDescent="0.25"/>
    <row r="844" s="23" customFormat="1" x14ac:dyDescent="0.25"/>
    <row r="845" s="23" customFormat="1" x14ac:dyDescent="0.25"/>
    <row r="846" s="23" customFormat="1" x14ac:dyDescent="0.25"/>
    <row r="847" s="23" customFormat="1" x14ac:dyDescent="0.25"/>
    <row r="848" s="23" customFormat="1" x14ac:dyDescent="0.25"/>
    <row r="849" s="23" customFormat="1" x14ac:dyDescent="0.25"/>
    <row r="850" s="23" customFormat="1" x14ac:dyDescent="0.25"/>
    <row r="851" s="23" customFormat="1" x14ac:dyDescent="0.25"/>
    <row r="852" s="23" customFormat="1" x14ac:dyDescent="0.25"/>
    <row r="853" s="23" customFormat="1" x14ac:dyDescent="0.25"/>
    <row r="854" s="23" customFormat="1" x14ac:dyDescent="0.25"/>
    <row r="855" s="23" customFormat="1" x14ac:dyDescent="0.25"/>
    <row r="856" s="23" customFormat="1" x14ac:dyDescent="0.25"/>
    <row r="857" s="23" customFormat="1" x14ac:dyDescent="0.25"/>
    <row r="858" s="23" customFormat="1" x14ac:dyDescent="0.25"/>
    <row r="859" s="23" customFormat="1" x14ac:dyDescent="0.25"/>
    <row r="860" s="23" customFormat="1" x14ac:dyDescent="0.25"/>
    <row r="861" s="23" customFormat="1" x14ac:dyDescent="0.25"/>
    <row r="862" s="23" customFormat="1" x14ac:dyDescent="0.25"/>
    <row r="863" s="23" customFormat="1" x14ac:dyDescent="0.25"/>
    <row r="864" s="23" customFormat="1" x14ac:dyDescent="0.25"/>
    <row r="865" s="23" customFormat="1" x14ac:dyDescent="0.25"/>
    <row r="866" s="23" customFormat="1" x14ac:dyDescent="0.25"/>
    <row r="867" s="23" customFormat="1" x14ac:dyDescent="0.25"/>
    <row r="868" s="23" customFormat="1" x14ac:dyDescent="0.25"/>
    <row r="869" s="23" customFormat="1" x14ac:dyDescent="0.25"/>
    <row r="870" s="23" customFormat="1" x14ac:dyDescent="0.25"/>
    <row r="871" s="23" customFormat="1" x14ac:dyDescent="0.25"/>
    <row r="872" s="23" customFormat="1" x14ac:dyDescent="0.25"/>
    <row r="873" s="23" customFormat="1" x14ac:dyDescent="0.25"/>
    <row r="874" s="23" customFormat="1" x14ac:dyDescent="0.25"/>
    <row r="875" s="23" customFormat="1" x14ac:dyDescent="0.25"/>
    <row r="876" s="23" customFormat="1" x14ac:dyDescent="0.25"/>
    <row r="877" s="23" customFormat="1" x14ac:dyDescent="0.25"/>
    <row r="878" s="23" customFormat="1" x14ac:dyDescent="0.25"/>
    <row r="879" s="23" customFormat="1" x14ac:dyDescent="0.25"/>
    <row r="880" s="23" customFormat="1" x14ac:dyDescent="0.25"/>
    <row r="881" s="23" customFormat="1" x14ac:dyDescent="0.25"/>
    <row r="882" s="23" customFormat="1" x14ac:dyDescent="0.25"/>
    <row r="883" s="23" customFormat="1" x14ac:dyDescent="0.25"/>
    <row r="884" s="23" customFormat="1" x14ac:dyDescent="0.25"/>
    <row r="885" s="23" customFormat="1" x14ac:dyDescent="0.25"/>
    <row r="886" s="23" customFormat="1" x14ac:dyDescent="0.25"/>
    <row r="887" s="23" customFormat="1" x14ac:dyDescent="0.25"/>
    <row r="888" s="23" customFormat="1" x14ac:dyDescent="0.25"/>
    <row r="889" s="23" customFormat="1" x14ac:dyDescent="0.25"/>
    <row r="890" s="23" customFormat="1" x14ac:dyDescent="0.25"/>
    <row r="891" s="23" customFormat="1" x14ac:dyDescent="0.25"/>
    <row r="892" s="23" customFormat="1" x14ac:dyDescent="0.25"/>
    <row r="893" s="23" customFormat="1" x14ac:dyDescent="0.25"/>
    <row r="894" s="23" customFormat="1" x14ac:dyDescent="0.25"/>
    <row r="895" s="23" customFormat="1" x14ac:dyDescent="0.25"/>
    <row r="896" s="23" customFormat="1" x14ac:dyDescent="0.25"/>
    <row r="897" s="23" customFormat="1" x14ac:dyDescent="0.25"/>
    <row r="898" s="23" customFormat="1" x14ac:dyDescent="0.25"/>
    <row r="899" s="23" customFormat="1" x14ac:dyDescent="0.25"/>
    <row r="900" s="23" customFormat="1" x14ac:dyDescent="0.25"/>
    <row r="901" s="23" customFormat="1" x14ac:dyDescent="0.25"/>
    <row r="902" s="23" customFormat="1" x14ac:dyDescent="0.25"/>
    <row r="903" s="23" customFormat="1" x14ac:dyDescent="0.25"/>
    <row r="904" s="23" customFormat="1" x14ac:dyDescent="0.25"/>
    <row r="905" s="23" customFormat="1" x14ac:dyDescent="0.25"/>
    <row r="906" s="23" customFormat="1" x14ac:dyDescent="0.25"/>
    <row r="907" s="23" customFormat="1" x14ac:dyDescent="0.25"/>
    <row r="908" s="23" customFormat="1" x14ac:dyDescent="0.25"/>
    <row r="909" s="23" customFormat="1" x14ac:dyDescent="0.25"/>
    <row r="910" s="23" customFormat="1" x14ac:dyDescent="0.25"/>
    <row r="911" s="23" customFormat="1" x14ac:dyDescent="0.25"/>
    <row r="912" s="23" customFormat="1" x14ac:dyDescent="0.25"/>
    <row r="913" s="23" customFormat="1" x14ac:dyDescent="0.25"/>
    <row r="914" s="23" customFormat="1" x14ac:dyDescent="0.25"/>
    <row r="915" s="23" customFormat="1" x14ac:dyDescent="0.25"/>
    <row r="916" s="23" customFormat="1" x14ac:dyDescent="0.25"/>
    <row r="917" s="23" customFormat="1" x14ac:dyDescent="0.25"/>
    <row r="918" s="23" customFormat="1" x14ac:dyDescent="0.25"/>
    <row r="919" s="23" customFormat="1" x14ac:dyDescent="0.25"/>
    <row r="920" s="23" customFormat="1" x14ac:dyDescent="0.25"/>
    <row r="921" s="23" customFormat="1" x14ac:dyDescent="0.25"/>
    <row r="922" s="23" customFormat="1" x14ac:dyDescent="0.25"/>
    <row r="923" s="23" customFormat="1" x14ac:dyDescent="0.25"/>
    <row r="924" s="23" customFormat="1" x14ac:dyDescent="0.25"/>
    <row r="925" s="23" customFormat="1" x14ac:dyDescent="0.25"/>
    <row r="926" s="23" customFormat="1" x14ac:dyDescent="0.25"/>
    <row r="927" s="23" customFormat="1" x14ac:dyDescent="0.25"/>
    <row r="928" s="23" customFormat="1" x14ac:dyDescent="0.25"/>
    <row r="929" s="23" customFormat="1" x14ac:dyDescent="0.25"/>
    <row r="930" s="23" customFormat="1" x14ac:dyDescent="0.25"/>
    <row r="931" s="23" customFormat="1" x14ac:dyDescent="0.25"/>
    <row r="932" s="23" customFormat="1" x14ac:dyDescent="0.25"/>
    <row r="933" s="23" customFormat="1" x14ac:dyDescent="0.25"/>
    <row r="934" s="23" customFormat="1" x14ac:dyDescent="0.25"/>
    <row r="935" s="23" customFormat="1" x14ac:dyDescent="0.25"/>
    <row r="936" s="23" customFormat="1" x14ac:dyDescent="0.25"/>
    <row r="937" s="23" customFormat="1" x14ac:dyDescent="0.25"/>
    <row r="938" s="23" customFormat="1" x14ac:dyDescent="0.25"/>
    <row r="939" s="23" customFormat="1" x14ac:dyDescent="0.25"/>
    <row r="940" s="23" customFormat="1" x14ac:dyDescent="0.25"/>
    <row r="941" s="23" customFormat="1" x14ac:dyDescent="0.25"/>
    <row r="942" s="23" customFormat="1" x14ac:dyDescent="0.25"/>
    <row r="943" s="23" customFormat="1" x14ac:dyDescent="0.25"/>
    <row r="944" s="23" customFormat="1" x14ac:dyDescent="0.25"/>
    <row r="945" s="23" customFormat="1" x14ac:dyDescent="0.25"/>
    <row r="946" s="23" customFormat="1" x14ac:dyDescent="0.25"/>
    <row r="947" s="23" customFormat="1" x14ac:dyDescent="0.25"/>
    <row r="948" s="23" customFormat="1" x14ac:dyDescent="0.25"/>
    <row r="949" s="23" customFormat="1" x14ac:dyDescent="0.25"/>
    <row r="950" s="23" customFormat="1" x14ac:dyDescent="0.25"/>
    <row r="951" s="23" customFormat="1" x14ac:dyDescent="0.25"/>
    <row r="952" s="23" customFormat="1" x14ac:dyDescent="0.25"/>
    <row r="953" s="23" customFormat="1" x14ac:dyDescent="0.25"/>
    <row r="954" s="23" customFormat="1" x14ac:dyDescent="0.25"/>
    <row r="955" s="23" customFormat="1" x14ac:dyDescent="0.25"/>
    <row r="956" s="23" customFormat="1" x14ac:dyDescent="0.25"/>
    <row r="957" s="23" customFormat="1" x14ac:dyDescent="0.25"/>
    <row r="958" s="23" customFormat="1" x14ac:dyDescent="0.25"/>
    <row r="959" s="23" customFormat="1" x14ac:dyDescent="0.25"/>
    <row r="960" s="23" customFormat="1" x14ac:dyDescent="0.25"/>
    <row r="961" s="23" customFormat="1" x14ac:dyDescent="0.25"/>
    <row r="962" s="23" customFormat="1" x14ac:dyDescent="0.25"/>
    <row r="963" s="23" customFormat="1" x14ac:dyDescent="0.25"/>
    <row r="964" s="23" customFormat="1" x14ac:dyDescent="0.25"/>
    <row r="965" s="23" customFormat="1" x14ac:dyDescent="0.25"/>
    <row r="966" s="23" customFormat="1" x14ac:dyDescent="0.25"/>
    <row r="967" s="23" customFormat="1" x14ac:dyDescent="0.25"/>
    <row r="968" s="23" customFormat="1" x14ac:dyDescent="0.25"/>
    <row r="969" s="23" customFormat="1" x14ac:dyDescent="0.25"/>
    <row r="970" s="23" customFormat="1" x14ac:dyDescent="0.25"/>
    <row r="971" s="23" customFormat="1" x14ac:dyDescent="0.25"/>
    <row r="972" s="23" customFormat="1" x14ac:dyDescent="0.25"/>
    <row r="973" s="23" customFormat="1" x14ac:dyDescent="0.25"/>
    <row r="974" s="23" customFormat="1" x14ac:dyDescent="0.25"/>
    <row r="975" s="23" customFormat="1" x14ac:dyDescent="0.25"/>
    <row r="976" s="23" customFormat="1" x14ac:dyDescent="0.25"/>
    <row r="977" s="23" customFormat="1" x14ac:dyDescent="0.25"/>
    <row r="978" s="23" customFormat="1" x14ac:dyDescent="0.25"/>
    <row r="979" s="23" customFormat="1" x14ac:dyDescent="0.25"/>
    <row r="980" s="23" customFormat="1" x14ac:dyDescent="0.25"/>
    <row r="981" s="23" customFormat="1" x14ac:dyDescent="0.25"/>
    <row r="982" s="23" customFormat="1" x14ac:dyDescent="0.25"/>
    <row r="983" s="23" customFormat="1" x14ac:dyDescent="0.25"/>
    <row r="984" s="23" customFormat="1" x14ac:dyDescent="0.25"/>
    <row r="985" s="23" customFormat="1" x14ac:dyDescent="0.25"/>
    <row r="986" s="23" customFormat="1" x14ac:dyDescent="0.25"/>
    <row r="987" s="23" customFormat="1" x14ac:dyDescent="0.25"/>
    <row r="988" s="23" customFormat="1" x14ac:dyDescent="0.25"/>
    <row r="989" s="23" customFormat="1" x14ac:dyDescent="0.25"/>
    <row r="990" s="23" customFormat="1" x14ac:dyDescent="0.25"/>
    <row r="991" s="23" customFormat="1" x14ac:dyDescent="0.25"/>
    <row r="992" s="23" customFormat="1" x14ac:dyDescent="0.25"/>
    <row r="993" s="23" customFormat="1" x14ac:dyDescent="0.25"/>
    <row r="994" s="23" customFormat="1" x14ac:dyDescent="0.25"/>
    <row r="995" s="23" customFormat="1" x14ac:dyDescent="0.25"/>
    <row r="996" s="23" customFormat="1" x14ac:dyDescent="0.25"/>
    <row r="997" s="23" customFormat="1" x14ac:dyDescent="0.25"/>
    <row r="998" s="23" customFormat="1" x14ac:dyDescent="0.25"/>
    <row r="999" s="23" customFormat="1" x14ac:dyDescent="0.25"/>
    <row r="1000" s="23" customFormat="1" x14ac:dyDescent="0.25"/>
    <row r="1001" s="23" customFormat="1" x14ac:dyDescent="0.25"/>
    <row r="1002" s="23" customFormat="1" x14ac:dyDescent="0.25"/>
    <row r="1003" s="23" customFormat="1" x14ac:dyDescent="0.25"/>
    <row r="1004" s="23" customFormat="1" x14ac:dyDescent="0.25"/>
    <row r="1005" s="23" customFormat="1" x14ac:dyDescent="0.25"/>
    <row r="1006" s="23" customFormat="1" x14ac:dyDescent="0.25"/>
    <row r="1007" s="23" customFormat="1" x14ac:dyDescent="0.25"/>
    <row r="1008" s="23" customFormat="1" x14ac:dyDescent="0.25"/>
    <row r="1009" s="23" customFormat="1" x14ac:dyDescent="0.25"/>
    <row r="1010" s="23" customFormat="1" x14ac:dyDescent="0.25"/>
    <row r="1011" s="23" customFormat="1" x14ac:dyDescent="0.25"/>
    <row r="1012" s="23" customFormat="1" x14ac:dyDescent="0.25"/>
    <row r="1013" s="23" customFormat="1" x14ac:dyDescent="0.25"/>
    <row r="1014" s="23" customFormat="1" x14ac:dyDescent="0.25"/>
    <row r="1015" s="23" customFormat="1" x14ac:dyDescent="0.25"/>
    <row r="1016" s="23" customFormat="1" x14ac:dyDescent="0.25"/>
    <row r="1017" s="23" customFormat="1" x14ac:dyDescent="0.25"/>
    <row r="1018" s="23" customFormat="1" x14ac:dyDescent="0.25"/>
    <row r="1019" s="23" customFormat="1" x14ac:dyDescent="0.25"/>
    <row r="1020" s="23" customFormat="1" x14ac:dyDescent="0.25"/>
    <row r="1021" s="23" customFormat="1" x14ac:dyDescent="0.25"/>
    <row r="1022" s="23" customFormat="1" x14ac:dyDescent="0.25"/>
    <row r="1023" s="23" customFormat="1" x14ac:dyDescent="0.25"/>
    <row r="1024" s="23" customFormat="1" x14ac:dyDescent="0.25"/>
    <row r="1025" s="23" customFormat="1" x14ac:dyDescent="0.25"/>
    <row r="1026" s="23" customFormat="1" x14ac:dyDescent="0.25"/>
    <row r="1027" s="23" customFormat="1" x14ac:dyDescent="0.25"/>
    <row r="1028" s="23" customFormat="1" x14ac:dyDescent="0.25"/>
    <row r="1029" s="23" customFormat="1" x14ac:dyDescent="0.25"/>
    <row r="1030" s="23" customFormat="1" x14ac:dyDescent="0.25"/>
    <row r="1031" s="23" customFormat="1" x14ac:dyDescent="0.25"/>
    <row r="1032" s="23" customFormat="1" x14ac:dyDescent="0.25"/>
    <row r="1033" s="23" customFormat="1" x14ac:dyDescent="0.25"/>
    <row r="1034" s="23" customFormat="1" x14ac:dyDescent="0.25"/>
    <row r="1035" s="23" customFormat="1" x14ac:dyDescent="0.25"/>
    <row r="1036" s="23" customFormat="1" x14ac:dyDescent="0.25"/>
    <row r="1037" s="23" customFormat="1" x14ac:dyDescent="0.25"/>
    <row r="1038" s="23" customFormat="1" x14ac:dyDescent="0.25"/>
    <row r="1039" s="23" customFormat="1" x14ac:dyDescent="0.25"/>
    <row r="1040" s="23" customFormat="1" x14ac:dyDescent="0.25"/>
    <row r="1041" s="23" customFormat="1" x14ac:dyDescent="0.25"/>
    <row r="1042" s="23" customFormat="1" x14ac:dyDescent="0.25"/>
    <row r="1043" s="23" customFormat="1" x14ac:dyDescent="0.25"/>
    <row r="1044" s="23" customFormat="1" x14ac:dyDescent="0.25"/>
    <row r="1045" s="23" customFormat="1" x14ac:dyDescent="0.25"/>
    <row r="1046" s="23" customFormat="1" x14ac:dyDescent="0.25"/>
    <row r="1047" s="23" customFormat="1" x14ac:dyDescent="0.25"/>
    <row r="1048" s="23" customFormat="1" x14ac:dyDescent="0.25"/>
    <row r="1049" s="23" customFormat="1" x14ac:dyDescent="0.25"/>
    <row r="1050" s="23" customFormat="1" x14ac:dyDescent="0.25"/>
    <row r="1051" s="23" customFormat="1" x14ac:dyDescent="0.25"/>
    <row r="1052" s="23" customFormat="1" x14ac:dyDescent="0.25"/>
    <row r="1053" s="23" customFormat="1" x14ac:dyDescent="0.25"/>
    <row r="1054" s="23" customFormat="1" x14ac:dyDescent="0.25"/>
    <row r="1055" s="23" customFormat="1" x14ac:dyDescent="0.25"/>
    <row r="1056" s="23" customFormat="1" x14ac:dyDescent="0.25"/>
    <row r="1057" s="23" customFormat="1" x14ac:dyDescent="0.25"/>
    <row r="1058" s="23" customFormat="1" x14ac:dyDescent="0.25"/>
    <row r="1059" s="23" customFormat="1" x14ac:dyDescent="0.25"/>
    <row r="1060" s="23" customFormat="1" x14ac:dyDescent="0.25"/>
    <row r="1061" s="23" customFormat="1" x14ac:dyDescent="0.25"/>
    <row r="1062" s="23" customFormat="1" x14ac:dyDescent="0.25"/>
    <row r="1063" s="23" customFormat="1" x14ac:dyDescent="0.25"/>
    <row r="1064" s="23" customFormat="1" x14ac:dyDescent="0.25"/>
    <row r="1065" s="23" customFormat="1" x14ac:dyDescent="0.25"/>
    <row r="1066" s="23" customFormat="1" x14ac:dyDescent="0.25"/>
    <row r="1067" s="23" customFormat="1" x14ac:dyDescent="0.25"/>
    <row r="1068" s="23" customFormat="1" x14ac:dyDescent="0.25"/>
    <row r="1069" s="23" customFormat="1" x14ac:dyDescent="0.25"/>
    <row r="1070" s="23" customFormat="1" x14ac:dyDescent="0.25"/>
    <row r="1071" s="23" customFormat="1" x14ac:dyDescent="0.25"/>
    <row r="1072" s="23" customFormat="1" x14ac:dyDescent="0.25"/>
    <row r="1073" s="23" customFormat="1" x14ac:dyDescent="0.25"/>
    <row r="1074" s="23" customFormat="1" x14ac:dyDescent="0.25"/>
    <row r="1075" s="23" customFormat="1" x14ac:dyDescent="0.25"/>
    <row r="1076" s="23" customFormat="1" x14ac:dyDescent="0.25"/>
    <row r="1077" s="23" customFormat="1" x14ac:dyDescent="0.25"/>
    <row r="1078" s="23" customFormat="1" x14ac:dyDescent="0.25"/>
    <row r="1079" s="23" customFormat="1" x14ac:dyDescent="0.25"/>
    <row r="1080" s="23" customFormat="1" x14ac:dyDescent="0.25"/>
    <row r="1081" s="23" customFormat="1" x14ac:dyDescent="0.25"/>
    <row r="1082" s="23" customFormat="1" x14ac:dyDescent="0.25"/>
    <row r="1083" s="23" customFormat="1" x14ac:dyDescent="0.25"/>
    <row r="1084" s="23" customFormat="1" x14ac:dyDescent="0.25"/>
    <row r="1085" s="23" customFormat="1" x14ac:dyDescent="0.25"/>
    <row r="1086" s="23" customFormat="1" x14ac:dyDescent="0.25"/>
    <row r="1087" s="23" customFormat="1" x14ac:dyDescent="0.25"/>
    <row r="1088" s="23" customFormat="1" x14ac:dyDescent="0.25"/>
    <row r="1089" s="23" customFormat="1" x14ac:dyDescent="0.25"/>
    <row r="1090" s="23" customFormat="1" x14ac:dyDescent="0.25"/>
    <row r="1091" s="23" customFormat="1" x14ac:dyDescent="0.25"/>
    <row r="1092" s="23" customFormat="1" x14ac:dyDescent="0.25"/>
    <row r="1093" s="23" customFormat="1" x14ac:dyDescent="0.25"/>
    <row r="1094" s="23" customFormat="1" x14ac:dyDescent="0.25"/>
    <row r="1095" s="23" customFormat="1" x14ac:dyDescent="0.25"/>
    <row r="1096" s="23" customFormat="1" x14ac:dyDescent="0.25"/>
    <row r="1097" s="23" customFormat="1" x14ac:dyDescent="0.25"/>
    <row r="1098" s="23" customFormat="1" x14ac:dyDescent="0.25"/>
    <row r="1099" s="23" customFormat="1" x14ac:dyDescent="0.25"/>
    <row r="1100" s="23" customFormat="1" x14ac:dyDescent="0.25"/>
    <row r="1101" s="23" customFormat="1" x14ac:dyDescent="0.25"/>
    <row r="1102" s="23" customFormat="1" x14ac:dyDescent="0.25"/>
    <row r="1103" s="23" customFormat="1" x14ac:dyDescent="0.25"/>
    <row r="1104" s="23" customFormat="1" x14ac:dyDescent="0.25"/>
    <row r="1105" s="23" customFormat="1" x14ac:dyDescent="0.25"/>
    <row r="1106" s="23" customFormat="1" x14ac:dyDescent="0.25"/>
    <row r="1107" s="23" customFormat="1" x14ac:dyDescent="0.25"/>
    <row r="1108" s="23" customFormat="1" x14ac:dyDescent="0.25"/>
    <row r="1109" s="23" customFormat="1" x14ac:dyDescent="0.25"/>
    <row r="1110" s="23" customFormat="1" x14ac:dyDescent="0.25"/>
    <row r="1111" s="23" customFormat="1" x14ac:dyDescent="0.25"/>
    <row r="1112" s="23" customFormat="1" x14ac:dyDescent="0.25"/>
    <row r="1113" s="23" customFormat="1" x14ac:dyDescent="0.25"/>
    <row r="1114" s="23" customFormat="1" x14ac:dyDescent="0.25"/>
    <row r="1115" s="23" customFormat="1" x14ac:dyDescent="0.25"/>
    <row r="1116" s="23" customFormat="1" x14ac:dyDescent="0.25"/>
    <row r="1117" s="23" customFormat="1" x14ac:dyDescent="0.25"/>
    <row r="1118" s="23" customFormat="1" x14ac:dyDescent="0.25"/>
    <row r="1119" s="23" customFormat="1" x14ac:dyDescent="0.25"/>
    <row r="1120" s="23" customFormat="1" x14ac:dyDescent="0.25"/>
    <row r="1121" s="23" customFormat="1" x14ac:dyDescent="0.25"/>
    <row r="1122" s="23" customFormat="1" x14ac:dyDescent="0.25"/>
    <row r="1123" s="23" customFormat="1" x14ac:dyDescent="0.25"/>
    <row r="1124" s="23" customFormat="1" x14ac:dyDescent="0.25"/>
    <row r="1125" s="23" customFormat="1" x14ac:dyDescent="0.25"/>
    <row r="1126" s="23" customFormat="1" x14ac:dyDescent="0.25"/>
    <row r="1127" s="23" customFormat="1" x14ac:dyDescent="0.25"/>
    <row r="1128" s="23" customFormat="1" x14ac:dyDescent="0.25"/>
    <row r="1129" s="23" customFormat="1" x14ac:dyDescent="0.25"/>
    <row r="1130" s="23" customFormat="1" x14ac:dyDescent="0.25"/>
    <row r="1131" s="23" customFormat="1" x14ac:dyDescent="0.25"/>
    <row r="1132" s="23" customFormat="1" x14ac:dyDescent="0.25"/>
    <row r="1133" s="23" customFormat="1" x14ac:dyDescent="0.25"/>
    <row r="1134" s="23" customFormat="1" x14ac:dyDescent="0.25"/>
    <row r="1135" s="23" customFormat="1" x14ac:dyDescent="0.25"/>
    <row r="1136" s="23" customFormat="1" x14ac:dyDescent="0.25"/>
    <row r="1137" s="23" customFormat="1" x14ac:dyDescent="0.25"/>
    <row r="1138" s="23" customFormat="1" x14ac:dyDescent="0.25"/>
    <row r="1139" s="23" customFormat="1" x14ac:dyDescent="0.25"/>
    <row r="1140" s="23" customFormat="1" x14ac:dyDescent="0.25"/>
    <row r="1141" s="23" customFormat="1" x14ac:dyDescent="0.25"/>
    <row r="1142" s="23" customFormat="1" x14ac:dyDescent="0.25"/>
    <row r="1143" s="23" customFormat="1" x14ac:dyDescent="0.25"/>
    <row r="1144" s="23" customFormat="1" x14ac:dyDescent="0.25"/>
    <row r="1145" s="23" customFormat="1" x14ac:dyDescent="0.25"/>
    <row r="1146" s="23" customFormat="1" x14ac:dyDescent="0.25"/>
    <row r="1147" s="23" customFormat="1" x14ac:dyDescent="0.25"/>
    <row r="1148" s="23" customFormat="1" x14ac:dyDescent="0.25"/>
    <row r="1149" s="23" customFormat="1" x14ac:dyDescent="0.25"/>
    <row r="1150" s="23" customFormat="1" x14ac:dyDescent="0.25"/>
    <row r="1151" s="23" customFormat="1" x14ac:dyDescent="0.25"/>
    <row r="1152" s="23" customFormat="1" x14ac:dyDescent="0.25"/>
    <row r="1153" s="23" customFormat="1" x14ac:dyDescent="0.25"/>
    <row r="1154" s="23" customFormat="1" x14ac:dyDescent="0.25"/>
    <row r="1155" s="23" customFormat="1" x14ac:dyDescent="0.25"/>
    <row r="1156" s="23" customFormat="1" x14ac:dyDescent="0.25"/>
    <row r="1157" s="23" customFormat="1" x14ac:dyDescent="0.25"/>
    <row r="1158" s="23" customFormat="1" x14ac:dyDescent="0.25"/>
    <row r="1159" s="23" customFormat="1" x14ac:dyDescent="0.25"/>
    <row r="1160" s="23" customFormat="1" x14ac:dyDescent="0.25"/>
    <row r="1161" s="23" customFormat="1" x14ac:dyDescent="0.25"/>
    <row r="1162" s="23" customFormat="1" x14ac:dyDescent="0.25"/>
    <row r="1163" s="23" customFormat="1" x14ac:dyDescent="0.25"/>
    <row r="1164" s="23" customFormat="1" x14ac:dyDescent="0.25"/>
    <row r="1165" s="23" customFormat="1" x14ac:dyDescent="0.25"/>
    <row r="1166" s="23" customFormat="1" x14ac:dyDescent="0.25"/>
    <row r="1167" s="23" customFormat="1" x14ac:dyDescent="0.25"/>
    <row r="1168" s="23" customFormat="1" x14ac:dyDescent="0.25"/>
    <row r="1169" s="23" customFormat="1" x14ac:dyDescent="0.25"/>
    <row r="1170" s="23" customFormat="1" x14ac:dyDescent="0.25"/>
    <row r="1171" s="23" customFormat="1" x14ac:dyDescent="0.25"/>
    <row r="1172" s="23" customFormat="1" x14ac:dyDescent="0.25"/>
    <row r="1173" s="23" customFormat="1" x14ac:dyDescent="0.25"/>
    <row r="1174" s="23" customFormat="1" x14ac:dyDescent="0.25"/>
    <row r="1175" s="23" customFormat="1" x14ac:dyDescent="0.25"/>
    <row r="1176" s="23" customFormat="1" x14ac:dyDescent="0.25"/>
    <row r="1177" s="23" customFormat="1" x14ac:dyDescent="0.25"/>
    <row r="1178" s="23" customFormat="1" x14ac:dyDescent="0.25"/>
    <row r="1179" s="23" customFormat="1" x14ac:dyDescent="0.25"/>
    <row r="1180" s="23" customFormat="1" x14ac:dyDescent="0.25"/>
    <row r="1181" s="23" customFormat="1" x14ac:dyDescent="0.25"/>
    <row r="1182" s="23" customFormat="1" x14ac:dyDescent="0.25"/>
    <row r="1183" s="23" customFormat="1" x14ac:dyDescent="0.25"/>
    <row r="1184" s="23" customFormat="1" x14ac:dyDescent="0.25"/>
    <row r="1185" s="23" customFormat="1" x14ac:dyDescent="0.25"/>
    <row r="1186" s="23" customFormat="1" x14ac:dyDescent="0.25"/>
    <row r="1187" s="23" customFormat="1" x14ac:dyDescent="0.25"/>
    <row r="1188" s="23" customFormat="1" x14ac:dyDescent="0.25"/>
    <row r="1189" s="23" customFormat="1" x14ac:dyDescent="0.25"/>
    <row r="1190" s="23" customFormat="1" x14ac:dyDescent="0.25"/>
    <row r="1191" s="23" customFormat="1" x14ac:dyDescent="0.25"/>
    <row r="1192" s="23" customFormat="1" x14ac:dyDescent="0.25"/>
    <row r="1193" s="23" customFormat="1" x14ac:dyDescent="0.25"/>
    <row r="1194" s="23" customFormat="1" x14ac:dyDescent="0.25"/>
    <row r="1195" s="23" customFormat="1" x14ac:dyDescent="0.25"/>
    <row r="1196" s="23" customFormat="1" x14ac:dyDescent="0.25"/>
    <row r="1197" s="23" customFormat="1" x14ac:dyDescent="0.25"/>
    <row r="1198" s="23" customFormat="1" x14ac:dyDescent="0.25"/>
    <row r="1199" s="23" customFormat="1" x14ac:dyDescent="0.25"/>
    <row r="1200" s="23" customFormat="1" x14ac:dyDescent="0.25"/>
    <row r="1201" s="23" customFormat="1" x14ac:dyDescent="0.25"/>
    <row r="1202" s="23" customFormat="1" x14ac:dyDescent="0.25"/>
    <row r="1203" s="23" customFormat="1" x14ac:dyDescent="0.25"/>
    <row r="1204" s="23" customFormat="1" x14ac:dyDescent="0.25"/>
    <row r="1205" s="23" customFormat="1" x14ac:dyDescent="0.25"/>
    <row r="1206" s="23" customFormat="1" x14ac:dyDescent="0.25"/>
    <row r="1207" s="23" customFormat="1" x14ac:dyDescent="0.25"/>
    <row r="1208" s="23" customFormat="1" x14ac:dyDescent="0.25"/>
    <row r="1209" s="23" customFormat="1" x14ac:dyDescent="0.25"/>
    <row r="1210" s="23" customFormat="1" x14ac:dyDescent="0.25"/>
    <row r="1211" s="23" customFormat="1" x14ac:dyDescent="0.25"/>
    <row r="1212" s="23" customFormat="1" x14ac:dyDescent="0.25"/>
    <row r="1213" s="23" customFormat="1" x14ac:dyDescent="0.25"/>
    <row r="1214" s="23" customFormat="1" x14ac:dyDescent="0.25"/>
    <row r="1215" s="23" customFormat="1" x14ac:dyDescent="0.25"/>
    <row r="1216" s="23" customFormat="1" x14ac:dyDescent="0.25"/>
    <row r="1217" s="23" customFormat="1" x14ac:dyDescent="0.25"/>
    <row r="1218" s="23" customFormat="1" x14ac:dyDescent="0.25"/>
    <row r="1219" s="23" customFormat="1" x14ac:dyDescent="0.25"/>
    <row r="1220" s="23" customFormat="1" x14ac:dyDescent="0.25"/>
    <row r="1221" s="23" customFormat="1" x14ac:dyDescent="0.25"/>
    <row r="1222" s="23" customFormat="1" x14ac:dyDescent="0.25"/>
    <row r="1223" s="23" customFormat="1" x14ac:dyDescent="0.25"/>
    <row r="1224" s="23" customFormat="1" x14ac:dyDescent="0.25"/>
    <row r="1225" s="23" customFormat="1" x14ac:dyDescent="0.25"/>
    <row r="1226" s="23" customFormat="1" x14ac:dyDescent="0.25"/>
    <row r="1227" s="23" customFormat="1" x14ac:dyDescent="0.25"/>
    <row r="1228" s="23" customFormat="1" x14ac:dyDescent="0.25"/>
    <row r="1229" s="23" customFormat="1" x14ac:dyDescent="0.25"/>
    <row r="1230" s="23" customFormat="1" x14ac:dyDescent="0.25"/>
    <row r="1231" s="23" customFormat="1" x14ac:dyDescent="0.25"/>
    <row r="1232" s="23" customFormat="1" x14ac:dyDescent="0.25"/>
    <row r="1233" s="23" customFormat="1" x14ac:dyDescent="0.25"/>
    <row r="1234" s="23" customFormat="1" x14ac:dyDescent="0.25"/>
    <row r="1235" s="23" customFormat="1" x14ac:dyDescent="0.25"/>
    <row r="1236" s="23" customFormat="1" x14ac:dyDescent="0.25"/>
    <row r="1237" s="23" customFormat="1" x14ac:dyDescent="0.25"/>
    <row r="1238" s="23" customFormat="1" x14ac:dyDescent="0.25"/>
    <row r="1239" s="23" customFormat="1" x14ac:dyDescent="0.25"/>
    <row r="1240" s="23" customFormat="1" x14ac:dyDescent="0.25"/>
    <row r="1241" s="23" customFormat="1" x14ac:dyDescent="0.25"/>
    <row r="1242" s="23" customFormat="1" x14ac:dyDescent="0.25"/>
    <row r="1243" s="23" customFormat="1" x14ac:dyDescent="0.25"/>
    <row r="1244" s="23" customFormat="1" x14ac:dyDescent="0.25"/>
    <row r="1245" s="23" customFormat="1" x14ac:dyDescent="0.25"/>
    <row r="1246" s="23" customFormat="1" x14ac:dyDescent="0.25"/>
    <row r="1247" s="23" customFormat="1" x14ac:dyDescent="0.25"/>
    <row r="1248" s="23" customFormat="1" x14ac:dyDescent="0.25"/>
    <row r="1249" s="23" customFormat="1" x14ac:dyDescent="0.25"/>
    <row r="1250" s="23" customFormat="1" x14ac:dyDescent="0.25"/>
    <row r="1251" s="23" customFormat="1" x14ac:dyDescent="0.25"/>
    <row r="1252" s="23" customFormat="1" x14ac:dyDescent="0.25"/>
    <row r="1253" s="23" customFormat="1" x14ac:dyDescent="0.25"/>
    <row r="1254" s="23" customFormat="1" x14ac:dyDescent="0.25"/>
    <row r="1255" s="23" customFormat="1" x14ac:dyDescent="0.25"/>
    <row r="1256" s="23" customFormat="1" x14ac:dyDescent="0.25"/>
    <row r="1257" s="23" customFormat="1" x14ac:dyDescent="0.25"/>
    <row r="1258" s="23" customFormat="1" x14ac:dyDescent="0.25"/>
    <row r="1259" s="23" customFormat="1" x14ac:dyDescent="0.25"/>
    <row r="1260" s="23" customFormat="1" x14ac:dyDescent="0.25"/>
    <row r="1261" s="23" customFormat="1" x14ac:dyDescent="0.25"/>
    <row r="1262" s="23" customFormat="1" x14ac:dyDescent="0.25"/>
    <row r="1263" s="23" customFormat="1" x14ac:dyDescent="0.25"/>
    <row r="1264" s="23" customFormat="1" x14ac:dyDescent="0.25"/>
    <row r="1265" s="23" customFormat="1" x14ac:dyDescent="0.25"/>
    <row r="1266" s="23" customFormat="1" x14ac:dyDescent="0.25"/>
    <row r="1267" s="23" customFormat="1" x14ac:dyDescent="0.25"/>
    <row r="1268" s="23" customFormat="1" x14ac:dyDescent="0.25"/>
    <row r="1269" s="23" customFormat="1" x14ac:dyDescent="0.25"/>
    <row r="1270" s="23" customFormat="1" x14ac:dyDescent="0.25"/>
    <row r="1271" s="23" customFormat="1" x14ac:dyDescent="0.25"/>
    <row r="1272" s="23" customFormat="1" x14ac:dyDescent="0.25"/>
    <row r="1273" s="23" customFormat="1" x14ac:dyDescent="0.25"/>
    <row r="1274" s="23" customFormat="1" x14ac:dyDescent="0.25"/>
    <row r="1275" s="23" customFormat="1" x14ac:dyDescent="0.25"/>
    <row r="1276" s="23" customFormat="1" x14ac:dyDescent="0.25"/>
    <row r="1277" s="23" customFormat="1" x14ac:dyDescent="0.25"/>
    <row r="1278" s="23" customFormat="1" x14ac:dyDescent="0.25"/>
    <row r="1279" s="23" customFormat="1" x14ac:dyDescent="0.25"/>
    <row r="1280" s="23" customFormat="1" x14ac:dyDescent="0.25"/>
    <row r="1281" s="23" customFormat="1" x14ac:dyDescent="0.25"/>
    <row r="1282" s="23" customFormat="1" x14ac:dyDescent="0.25"/>
    <row r="1283" s="23" customFormat="1" x14ac:dyDescent="0.25"/>
    <row r="1284" s="23" customFormat="1" x14ac:dyDescent="0.25"/>
    <row r="1285" s="23" customFormat="1" x14ac:dyDescent="0.25"/>
    <row r="1286" s="23" customFormat="1" x14ac:dyDescent="0.25"/>
    <row r="1287" s="23" customFormat="1" x14ac:dyDescent="0.25"/>
    <row r="1288" s="23" customFormat="1" x14ac:dyDescent="0.25"/>
    <row r="1289" s="23" customFormat="1" x14ac:dyDescent="0.25"/>
    <row r="1290" s="23" customFormat="1" x14ac:dyDescent="0.25"/>
    <row r="1291" s="23" customFormat="1" x14ac:dyDescent="0.25"/>
    <row r="1292" s="23" customFormat="1" x14ac:dyDescent="0.25"/>
    <row r="1293" s="23" customFormat="1" x14ac:dyDescent="0.25"/>
    <row r="1294" s="23" customFormat="1" x14ac:dyDescent="0.25"/>
    <row r="1295" s="23" customFormat="1" x14ac:dyDescent="0.25"/>
    <row r="1296" s="23" customFormat="1" x14ac:dyDescent="0.25"/>
    <row r="1297" s="23" customFormat="1" x14ac:dyDescent="0.25"/>
    <row r="1298" s="23" customFormat="1" x14ac:dyDescent="0.25"/>
    <row r="1299" s="23" customFormat="1" x14ac:dyDescent="0.25"/>
    <row r="1300" s="23" customFormat="1" x14ac:dyDescent="0.25"/>
    <row r="1301" s="23" customFormat="1" x14ac:dyDescent="0.25"/>
    <row r="1302" s="23" customFormat="1" x14ac:dyDescent="0.25"/>
    <row r="1303" s="23" customFormat="1" x14ac:dyDescent="0.25"/>
    <row r="1304" s="23" customFormat="1" x14ac:dyDescent="0.25"/>
    <row r="1305" s="23" customFormat="1" x14ac:dyDescent="0.25"/>
    <row r="1306" s="23" customFormat="1" x14ac:dyDescent="0.25"/>
    <row r="1307" s="23" customFormat="1" x14ac:dyDescent="0.25"/>
    <row r="1308" s="23" customFormat="1" x14ac:dyDescent="0.25"/>
    <row r="1309" s="23" customFormat="1" x14ac:dyDescent="0.25"/>
    <row r="1310" s="23" customFormat="1" x14ac:dyDescent="0.25"/>
    <row r="1311" s="23" customFormat="1" x14ac:dyDescent="0.25"/>
    <row r="1312" s="23" customFormat="1" x14ac:dyDescent="0.25"/>
    <row r="1313" s="23" customFormat="1" x14ac:dyDescent="0.25"/>
    <row r="1314" s="23" customFormat="1" x14ac:dyDescent="0.25"/>
    <row r="1315" s="23" customFormat="1" x14ac:dyDescent="0.25"/>
    <row r="1316" s="23" customFormat="1" x14ac:dyDescent="0.25"/>
    <row r="1317" s="23" customFormat="1" x14ac:dyDescent="0.25"/>
    <row r="1318" s="23" customFormat="1" x14ac:dyDescent="0.25"/>
    <row r="1319" s="23" customFormat="1" x14ac:dyDescent="0.25"/>
    <row r="1320" s="23" customFormat="1" x14ac:dyDescent="0.25"/>
    <row r="1321" s="23" customFormat="1" x14ac:dyDescent="0.25"/>
    <row r="1322" s="23" customFormat="1" x14ac:dyDescent="0.25"/>
    <row r="1323" s="23" customFormat="1" x14ac:dyDescent="0.25"/>
    <row r="1324" s="23" customFormat="1" x14ac:dyDescent="0.25"/>
    <row r="1325" s="23" customFormat="1" x14ac:dyDescent="0.25"/>
    <row r="1326" s="23" customFormat="1" x14ac:dyDescent="0.25"/>
    <row r="1327" s="23" customFormat="1" x14ac:dyDescent="0.25"/>
    <row r="1328" s="23" customFormat="1" x14ac:dyDescent="0.25"/>
    <row r="1329" s="23" customFormat="1" x14ac:dyDescent="0.25"/>
    <row r="1330" s="23" customFormat="1" x14ac:dyDescent="0.25"/>
    <row r="1331" s="23" customFormat="1" x14ac:dyDescent="0.25"/>
    <row r="1332" s="23" customFormat="1" x14ac:dyDescent="0.25"/>
    <row r="1333" s="23" customFormat="1" x14ac:dyDescent="0.25"/>
    <row r="1334" s="23" customFormat="1" x14ac:dyDescent="0.25"/>
    <row r="1335" s="23" customFormat="1" x14ac:dyDescent="0.25"/>
    <row r="1336" s="23" customFormat="1" x14ac:dyDescent="0.25"/>
    <row r="1337" s="23" customFormat="1" x14ac:dyDescent="0.25"/>
    <row r="1338" s="23" customFormat="1" x14ac:dyDescent="0.25"/>
    <row r="1339" s="23" customFormat="1" x14ac:dyDescent="0.25"/>
    <row r="1340" s="23" customFormat="1" x14ac:dyDescent="0.25"/>
    <row r="1341" s="23" customFormat="1" x14ac:dyDescent="0.25"/>
    <row r="1342" s="23" customFormat="1" x14ac:dyDescent="0.25"/>
    <row r="1343" s="23" customFormat="1" x14ac:dyDescent="0.25"/>
    <row r="1344" s="23" customFormat="1" x14ac:dyDescent="0.25"/>
    <row r="1345" s="23" customFormat="1" x14ac:dyDescent="0.25"/>
    <row r="1346" s="23" customFormat="1" x14ac:dyDescent="0.25"/>
    <row r="1347" s="23" customFormat="1" x14ac:dyDescent="0.25"/>
    <row r="1348" s="23" customFormat="1" x14ac:dyDescent="0.25"/>
    <row r="1349" s="23" customFormat="1" x14ac:dyDescent="0.25"/>
    <row r="1350" s="23" customFormat="1" x14ac:dyDescent="0.25"/>
    <row r="1351" s="23" customFormat="1" x14ac:dyDescent="0.25"/>
    <row r="1352" s="23" customFormat="1" x14ac:dyDescent="0.25"/>
    <row r="1353" s="23" customFormat="1" x14ac:dyDescent="0.25"/>
    <row r="1354" s="23" customFormat="1" x14ac:dyDescent="0.25"/>
    <row r="1355" s="23" customFormat="1" x14ac:dyDescent="0.25"/>
    <row r="1356" s="23" customFormat="1" x14ac:dyDescent="0.25"/>
    <row r="1357" s="23" customFormat="1" x14ac:dyDescent="0.25"/>
    <row r="1358" s="23" customFormat="1" x14ac:dyDescent="0.25"/>
    <row r="1359" s="23" customFormat="1" x14ac:dyDescent="0.25"/>
    <row r="1360" s="23" customFormat="1" x14ac:dyDescent="0.25"/>
    <row r="1361" s="23" customFormat="1" x14ac:dyDescent="0.25"/>
    <row r="1362" s="23" customFormat="1" x14ac:dyDescent="0.25"/>
    <row r="1363" s="23" customFormat="1" x14ac:dyDescent="0.25"/>
    <row r="1364" s="23" customFormat="1" x14ac:dyDescent="0.25"/>
    <row r="1365" s="23" customFormat="1" x14ac:dyDescent="0.25"/>
    <row r="1366" s="23" customFormat="1" x14ac:dyDescent="0.25"/>
    <row r="1367" s="23" customFormat="1" x14ac:dyDescent="0.25"/>
    <row r="1368" s="23" customFormat="1" x14ac:dyDescent="0.25"/>
    <row r="1369" s="23" customFormat="1" x14ac:dyDescent="0.25"/>
    <row r="1370" s="23" customFormat="1" x14ac:dyDescent="0.25"/>
    <row r="1371" s="23" customFormat="1" x14ac:dyDescent="0.25"/>
    <row r="1372" s="23" customFormat="1" x14ac:dyDescent="0.25"/>
    <row r="1373" s="23" customFormat="1" x14ac:dyDescent="0.25"/>
    <row r="1374" s="23" customFormat="1" x14ac:dyDescent="0.25"/>
    <row r="1375" s="23" customFormat="1" x14ac:dyDescent="0.25"/>
    <row r="1376" s="23" customFormat="1" x14ac:dyDescent="0.25"/>
    <row r="1377" s="23" customFormat="1" x14ac:dyDescent="0.25"/>
    <row r="1378" s="23" customFormat="1" x14ac:dyDescent="0.25"/>
    <row r="1379" s="23" customFormat="1" x14ac:dyDescent="0.25"/>
    <row r="1380" s="23" customFormat="1" x14ac:dyDescent="0.25"/>
    <row r="1381" s="23" customFormat="1" x14ac:dyDescent="0.25"/>
    <row r="1382" s="23" customFormat="1" x14ac:dyDescent="0.25"/>
    <row r="1383" s="23" customFormat="1" x14ac:dyDescent="0.25"/>
    <row r="1384" s="23" customFormat="1" x14ac:dyDescent="0.25"/>
    <row r="1385" s="23" customFormat="1" x14ac:dyDescent="0.25"/>
    <row r="1386" s="23" customFormat="1" x14ac:dyDescent="0.25"/>
    <row r="1387" s="23" customFormat="1" x14ac:dyDescent="0.25"/>
    <row r="1388" s="23" customFormat="1" x14ac:dyDescent="0.25"/>
    <row r="1389" s="23" customFormat="1" x14ac:dyDescent="0.25"/>
    <row r="1390" s="23" customFormat="1" x14ac:dyDescent="0.25"/>
    <row r="1391" s="23" customFormat="1" x14ac:dyDescent="0.25"/>
    <row r="1392" s="23" customFormat="1" x14ac:dyDescent="0.25"/>
    <row r="1393" s="23" customFormat="1" x14ac:dyDescent="0.25"/>
    <row r="1394" s="23" customFormat="1" x14ac:dyDescent="0.25"/>
    <row r="1395" s="23" customFormat="1" x14ac:dyDescent="0.25"/>
    <row r="1396" s="23" customFormat="1" x14ac:dyDescent="0.25"/>
    <row r="1397" s="23" customFormat="1" x14ac:dyDescent="0.25"/>
    <row r="1398" s="23" customFormat="1" x14ac:dyDescent="0.25"/>
    <row r="1399" s="23" customFormat="1" x14ac:dyDescent="0.25"/>
    <row r="1400" s="23" customFormat="1" x14ac:dyDescent="0.25"/>
    <row r="1401" s="23" customFormat="1" x14ac:dyDescent="0.25"/>
    <row r="1402" s="23" customFormat="1" x14ac:dyDescent="0.25"/>
    <row r="1403" s="23" customFormat="1" x14ac:dyDescent="0.25"/>
    <row r="1404" s="23" customFormat="1" x14ac:dyDescent="0.25"/>
    <row r="1405" s="23" customFormat="1" x14ac:dyDescent="0.25"/>
    <row r="1406" s="23" customFormat="1" x14ac:dyDescent="0.25"/>
    <row r="1407" s="23" customFormat="1" x14ac:dyDescent="0.25"/>
    <row r="1408" s="23" customFormat="1" x14ac:dyDescent="0.25"/>
    <row r="1409" s="23" customFormat="1" x14ac:dyDescent="0.25"/>
    <row r="1410" s="23" customFormat="1" x14ac:dyDescent="0.25"/>
    <row r="1411" s="23" customFormat="1" x14ac:dyDescent="0.25"/>
    <row r="1412" s="23" customFormat="1" x14ac:dyDescent="0.25"/>
    <row r="1413" s="23" customFormat="1" x14ac:dyDescent="0.25"/>
    <row r="1414" s="23" customFormat="1" x14ac:dyDescent="0.25"/>
    <row r="1415" s="23" customFormat="1" x14ac:dyDescent="0.25"/>
    <row r="1416" s="23" customFormat="1" x14ac:dyDescent="0.25"/>
    <row r="1417" s="23" customFormat="1" x14ac:dyDescent="0.25"/>
    <row r="1418" s="23" customFormat="1" x14ac:dyDescent="0.25"/>
    <row r="1419" s="23" customFormat="1" x14ac:dyDescent="0.25"/>
    <row r="1420" s="23" customFormat="1" x14ac:dyDescent="0.25"/>
    <row r="1421" s="23" customFormat="1" x14ac:dyDescent="0.25"/>
    <row r="1422" s="23" customFormat="1" x14ac:dyDescent="0.25"/>
    <row r="1423" s="23" customFormat="1" x14ac:dyDescent="0.25"/>
    <row r="1424" s="23" customFormat="1" x14ac:dyDescent="0.25"/>
    <row r="1425" s="23" customFormat="1" x14ac:dyDescent="0.25"/>
    <row r="1426" s="23" customFormat="1" x14ac:dyDescent="0.25"/>
    <row r="1427" s="23" customFormat="1" x14ac:dyDescent="0.25"/>
    <row r="1428" s="23" customFormat="1" x14ac:dyDescent="0.25"/>
    <row r="1429" s="23" customFormat="1" x14ac:dyDescent="0.25"/>
    <row r="1430" s="23" customFormat="1" x14ac:dyDescent="0.25"/>
    <row r="1431" s="23" customFormat="1" x14ac:dyDescent="0.25"/>
    <row r="1432" s="23" customFormat="1" x14ac:dyDescent="0.25"/>
    <row r="1433" s="23" customFormat="1" x14ac:dyDescent="0.25"/>
    <row r="1434" s="23" customFormat="1" x14ac:dyDescent="0.25"/>
    <row r="1435" s="23" customFormat="1" x14ac:dyDescent="0.25"/>
    <row r="1436" s="23" customFormat="1" x14ac:dyDescent="0.25"/>
    <row r="1437" s="23" customFormat="1" x14ac:dyDescent="0.25"/>
    <row r="1438" s="23" customFormat="1" x14ac:dyDescent="0.25"/>
    <row r="1439" s="23" customFormat="1" x14ac:dyDescent="0.25"/>
    <row r="1440" s="23" customFormat="1" x14ac:dyDescent="0.25"/>
    <row r="1441" s="23" customFormat="1" x14ac:dyDescent="0.25"/>
    <row r="1442" s="23" customFormat="1" x14ac:dyDescent="0.25"/>
    <row r="1443" s="23" customFormat="1" x14ac:dyDescent="0.25"/>
    <row r="1444" s="23" customFormat="1" x14ac:dyDescent="0.25"/>
    <row r="1445" s="23" customFormat="1" x14ac:dyDescent="0.25"/>
    <row r="1446" s="23" customFormat="1" x14ac:dyDescent="0.25"/>
    <row r="1447" s="23" customFormat="1" x14ac:dyDescent="0.25"/>
    <row r="1448" s="23" customFormat="1" x14ac:dyDescent="0.25"/>
    <row r="1449" s="23" customFormat="1" x14ac:dyDescent="0.25"/>
    <row r="1450" s="23" customFormat="1" x14ac:dyDescent="0.25"/>
    <row r="1451" s="23" customFormat="1" x14ac:dyDescent="0.25"/>
    <row r="1452" s="23" customFormat="1" x14ac:dyDescent="0.25"/>
    <row r="1453" s="23" customFormat="1" x14ac:dyDescent="0.25"/>
    <row r="1454" s="23" customFormat="1" x14ac:dyDescent="0.25"/>
    <row r="1455" s="23" customFormat="1" x14ac:dyDescent="0.25"/>
    <row r="1456" s="23" customFormat="1" x14ac:dyDescent="0.25"/>
    <row r="1457" s="23" customFormat="1" x14ac:dyDescent="0.25"/>
    <row r="1458" s="23" customFormat="1" x14ac:dyDescent="0.25"/>
    <row r="1459" s="23" customFormat="1" x14ac:dyDescent="0.25"/>
    <row r="1460" s="23" customFormat="1" x14ac:dyDescent="0.25"/>
    <row r="1461" s="23" customFormat="1" x14ac:dyDescent="0.25"/>
    <row r="1462" s="23" customFormat="1" x14ac:dyDescent="0.25"/>
    <row r="1463" s="23" customFormat="1" x14ac:dyDescent="0.25"/>
    <row r="1464" s="23" customFormat="1" x14ac:dyDescent="0.25"/>
    <row r="1465" s="23" customFormat="1" x14ac:dyDescent="0.25"/>
    <row r="1466" s="23" customFormat="1" x14ac:dyDescent="0.25"/>
    <row r="1467" s="23" customFormat="1" x14ac:dyDescent="0.25"/>
    <row r="1468" s="23" customFormat="1" x14ac:dyDescent="0.25"/>
    <row r="1469" s="23" customFormat="1" x14ac:dyDescent="0.25"/>
    <row r="1470" s="23" customFormat="1" x14ac:dyDescent="0.25"/>
    <row r="1471" s="23" customFormat="1" x14ac:dyDescent="0.25"/>
    <row r="1472" s="23" customFormat="1" x14ac:dyDescent="0.25"/>
    <row r="1473" s="23" customFormat="1" x14ac:dyDescent="0.25"/>
    <row r="1474" s="23" customFormat="1" x14ac:dyDescent="0.25"/>
    <row r="1475" s="23" customFormat="1" x14ac:dyDescent="0.25"/>
    <row r="1476" s="23" customFormat="1" x14ac:dyDescent="0.25"/>
    <row r="1477" s="23" customFormat="1" x14ac:dyDescent="0.25"/>
    <row r="1478" s="23" customFormat="1" x14ac:dyDescent="0.25"/>
    <row r="1479" s="23" customFormat="1" x14ac:dyDescent="0.25"/>
    <row r="1480" s="23" customFormat="1" x14ac:dyDescent="0.25"/>
    <row r="1481" s="23" customFormat="1" x14ac:dyDescent="0.25"/>
    <row r="1482" s="23" customFormat="1" x14ac:dyDescent="0.25"/>
    <row r="1483" s="23" customFormat="1" x14ac:dyDescent="0.25"/>
    <row r="1484" s="23" customFormat="1" x14ac:dyDescent="0.25"/>
    <row r="1485" s="23" customFormat="1" x14ac:dyDescent="0.25"/>
    <row r="1486" s="23" customFormat="1" x14ac:dyDescent="0.25"/>
    <row r="1487" s="23" customFormat="1" x14ac:dyDescent="0.25"/>
    <row r="1488" s="23" customFormat="1" x14ac:dyDescent="0.25"/>
    <row r="1489" s="23" customFormat="1" x14ac:dyDescent="0.25"/>
    <row r="1490" s="23" customFormat="1" x14ac:dyDescent="0.25"/>
    <row r="1491" s="23" customFormat="1" x14ac:dyDescent="0.25"/>
    <row r="1492" s="23" customFormat="1" x14ac:dyDescent="0.25"/>
    <row r="1493" s="23" customFormat="1" x14ac:dyDescent="0.25"/>
    <row r="1494" s="23" customFormat="1" x14ac:dyDescent="0.25"/>
    <row r="1495" s="23" customFormat="1" x14ac:dyDescent="0.25"/>
    <row r="1496" s="23" customFormat="1" x14ac:dyDescent="0.25"/>
    <row r="1497" s="23" customFormat="1" x14ac:dyDescent="0.25"/>
    <row r="1498" s="23" customFormat="1" x14ac:dyDescent="0.25"/>
    <row r="1499" s="23" customFormat="1" x14ac:dyDescent="0.25"/>
    <row r="1500" s="23" customFormat="1" x14ac:dyDescent="0.25"/>
    <row r="1501" s="23" customFormat="1" x14ac:dyDescent="0.25"/>
    <row r="1502" s="23" customFormat="1" x14ac:dyDescent="0.25"/>
    <row r="1503" s="23" customFormat="1" x14ac:dyDescent="0.25"/>
    <row r="1504" s="23" customFormat="1" x14ac:dyDescent="0.25"/>
    <row r="1505" s="23" customFormat="1" x14ac:dyDescent="0.25"/>
    <row r="1506" s="23" customFormat="1" x14ac:dyDescent="0.25"/>
    <row r="1507" s="23" customFormat="1" x14ac:dyDescent="0.25"/>
    <row r="1508" s="23" customFormat="1" x14ac:dyDescent="0.25"/>
    <row r="1509" s="23" customFormat="1" x14ac:dyDescent="0.25"/>
    <row r="1510" s="23" customFormat="1" x14ac:dyDescent="0.25"/>
    <row r="1511" s="23" customFormat="1" x14ac:dyDescent="0.25"/>
    <row r="1512" s="23" customFormat="1" x14ac:dyDescent="0.25"/>
    <row r="1513" s="23" customFormat="1" x14ac:dyDescent="0.25"/>
    <row r="1514" s="23" customFormat="1" x14ac:dyDescent="0.25"/>
    <row r="1515" s="23" customFormat="1" x14ac:dyDescent="0.25"/>
    <row r="1516" s="23" customFormat="1" x14ac:dyDescent="0.25"/>
    <row r="1517" s="23" customFormat="1" x14ac:dyDescent="0.25"/>
    <row r="1518" s="23" customFormat="1" x14ac:dyDescent="0.25"/>
    <row r="1519" s="23" customFormat="1" x14ac:dyDescent="0.25"/>
    <row r="1520" s="23" customFormat="1" x14ac:dyDescent="0.25"/>
    <row r="1521" s="23" customFormat="1" x14ac:dyDescent="0.25"/>
    <row r="1522" s="23" customFormat="1" x14ac:dyDescent="0.25"/>
    <row r="1523" s="23" customFormat="1" x14ac:dyDescent="0.25"/>
    <row r="1524" s="23" customFormat="1" x14ac:dyDescent="0.25"/>
    <row r="1525" s="23" customFormat="1" x14ac:dyDescent="0.25"/>
    <row r="1526" s="23" customFormat="1" x14ac:dyDescent="0.25"/>
    <row r="1527" s="23" customFormat="1" x14ac:dyDescent="0.25"/>
    <row r="1528" s="23" customFormat="1" x14ac:dyDescent="0.25"/>
    <row r="1529" s="23" customFormat="1" x14ac:dyDescent="0.25"/>
    <row r="1530" s="23" customFormat="1" x14ac:dyDescent="0.25"/>
    <row r="1531" s="23" customFormat="1" x14ac:dyDescent="0.25"/>
    <row r="1532" s="23" customFormat="1" x14ac:dyDescent="0.25"/>
    <row r="1533" s="23" customFormat="1" x14ac:dyDescent="0.25"/>
    <row r="1534" s="23" customFormat="1" x14ac:dyDescent="0.25"/>
    <row r="1535" s="23" customFormat="1" x14ac:dyDescent="0.25"/>
    <row r="1536" s="23" customFormat="1" x14ac:dyDescent="0.25"/>
    <row r="1537" s="23" customFormat="1" x14ac:dyDescent="0.25"/>
    <row r="1538" s="23" customFormat="1" x14ac:dyDescent="0.25"/>
    <row r="1539" s="23" customFormat="1" x14ac:dyDescent="0.25"/>
    <row r="1540" s="23" customFormat="1" x14ac:dyDescent="0.25"/>
    <row r="1541" s="23" customFormat="1" x14ac:dyDescent="0.25"/>
    <row r="1542" s="23" customFormat="1" x14ac:dyDescent="0.25"/>
    <row r="1543" s="23" customFormat="1" x14ac:dyDescent="0.25"/>
    <row r="1544" s="23" customFormat="1" x14ac:dyDescent="0.25"/>
    <row r="1545" s="23" customFormat="1" x14ac:dyDescent="0.25"/>
    <row r="1546" s="23" customFormat="1" x14ac:dyDescent="0.25"/>
    <row r="1547" s="23" customFormat="1" x14ac:dyDescent="0.25"/>
    <row r="1548" s="23" customFormat="1" x14ac:dyDescent="0.25"/>
    <row r="1549" s="23" customFormat="1" x14ac:dyDescent="0.25"/>
    <row r="1550" s="23" customFormat="1" x14ac:dyDescent="0.25"/>
    <row r="1551" s="23" customFormat="1" x14ac:dyDescent="0.25"/>
    <row r="1552" s="23" customFormat="1" x14ac:dyDescent="0.25"/>
    <row r="1553" s="23" customFormat="1" x14ac:dyDescent="0.25"/>
    <row r="1554" s="23" customFormat="1" x14ac:dyDescent="0.25"/>
    <row r="1555" s="23" customFormat="1" x14ac:dyDescent="0.25"/>
    <row r="1556" s="23" customFormat="1" x14ac:dyDescent="0.25"/>
    <row r="1557" s="23" customFormat="1" x14ac:dyDescent="0.25"/>
    <row r="1558" s="23" customFormat="1" x14ac:dyDescent="0.25"/>
    <row r="1559" s="23" customFormat="1" x14ac:dyDescent="0.25"/>
    <row r="1560" s="23" customFormat="1" x14ac:dyDescent="0.25"/>
    <row r="1561" s="23" customFormat="1" x14ac:dyDescent="0.25"/>
    <row r="1562" s="23" customFormat="1" x14ac:dyDescent="0.25"/>
    <row r="1563" s="23" customFormat="1" x14ac:dyDescent="0.25"/>
    <row r="1564" s="23" customFormat="1" x14ac:dyDescent="0.25"/>
    <row r="1565" s="23" customFormat="1" x14ac:dyDescent="0.25"/>
    <row r="1566" s="23" customFormat="1" x14ac:dyDescent="0.25"/>
    <row r="1567" s="23" customFormat="1" x14ac:dyDescent="0.25"/>
    <row r="1568" s="23" customFormat="1" x14ac:dyDescent="0.25"/>
    <row r="1569" s="23" customFormat="1" x14ac:dyDescent="0.25"/>
    <row r="1570" s="23" customFormat="1" x14ac:dyDescent="0.25"/>
    <row r="1571" s="23" customFormat="1" x14ac:dyDescent="0.25"/>
    <row r="1572" s="23" customFormat="1" x14ac:dyDescent="0.25"/>
    <row r="1573" s="23" customFormat="1" x14ac:dyDescent="0.25"/>
    <row r="1574" s="23" customFormat="1" x14ac:dyDescent="0.25"/>
    <row r="1575" s="23" customFormat="1" x14ac:dyDescent="0.25"/>
    <row r="1576" s="23" customFormat="1" x14ac:dyDescent="0.25"/>
    <row r="1577" s="23" customFormat="1" x14ac:dyDescent="0.25"/>
    <row r="1578" s="23" customFormat="1" x14ac:dyDescent="0.25"/>
    <row r="1579" s="23" customFormat="1" x14ac:dyDescent="0.25"/>
    <row r="1580" s="23" customFormat="1" x14ac:dyDescent="0.25"/>
    <row r="1581" s="23" customFormat="1" x14ac:dyDescent="0.25"/>
    <row r="1582" s="23" customFormat="1" x14ac:dyDescent="0.25"/>
    <row r="1583" s="23" customFormat="1" x14ac:dyDescent="0.25"/>
    <row r="1584" s="23" customFormat="1" x14ac:dyDescent="0.25"/>
    <row r="1585" s="23" customFormat="1" x14ac:dyDescent="0.25"/>
    <row r="1586" s="23" customFormat="1" x14ac:dyDescent="0.25"/>
    <row r="1587" s="23" customFormat="1" x14ac:dyDescent="0.25"/>
    <row r="1588" s="23" customFormat="1" x14ac:dyDescent="0.25"/>
    <row r="1589" s="23" customFormat="1" x14ac:dyDescent="0.25"/>
    <row r="1590" s="23" customFormat="1" x14ac:dyDescent="0.25"/>
    <row r="1591" s="23" customFormat="1" x14ac:dyDescent="0.25"/>
    <row r="1592" s="23" customFormat="1" x14ac:dyDescent="0.25"/>
    <row r="1593" s="23" customFormat="1" x14ac:dyDescent="0.25"/>
    <row r="1594" s="23" customFormat="1" x14ac:dyDescent="0.25"/>
    <row r="1595" s="23" customFormat="1" x14ac:dyDescent="0.25"/>
    <row r="1596" s="23" customFormat="1" x14ac:dyDescent="0.25"/>
    <row r="1597" s="23" customFormat="1" x14ac:dyDescent="0.25"/>
    <row r="1598" s="23" customFormat="1" x14ac:dyDescent="0.25"/>
    <row r="1599" s="23" customFormat="1" x14ac:dyDescent="0.25"/>
    <row r="1600" s="23" customFormat="1" x14ac:dyDescent="0.25"/>
    <row r="1601" s="23" customFormat="1" x14ac:dyDescent="0.25"/>
    <row r="1602" s="23" customFormat="1" x14ac:dyDescent="0.25"/>
    <row r="1603" s="23" customFormat="1" x14ac:dyDescent="0.25"/>
    <row r="1604" s="23" customFormat="1" x14ac:dyDescent="0.25"/>
    <row r="1605" s="23" customFormat="1" x14ac:dyDescent="0.25"/>
    <row r="1606" s="23" customFormat="1" x14ac:dyDescent="0.25"/>
    <row r="1607" s="23" customFormat="1" x14ac:dyDescent="0.25"/>
    <row r="1608" s="23" customFormat="1" x14ac:dyDescent="0.25"/>
    <row r="1609" s="23" customFormat="1" x14ac:dyDescent="0.25"/>
    <row r="1610" s="23" customFormat="1" x14ac:dyDescent="0.25"/>
    <row r="1611" s="23" customFormat="1" x14ac:dyDescent="0.25"/>
    <row r="1612" s="23" customFormat="1" x14ac:dyDescent="0.25"/>
    <row r="1613" s="23" customFormat="1" x14ac:dyDescent="0.25"/>
    <row r="1614" s="23" customFormat="1" x14ac:dyDescent="0.25"/>
    <row r="1615" s="23" customFormat="1" x14ac:dyDescent="0.25"/>
    <row r="1616" s="23" customFormat="1" x14ac:dyDescent="0.25"/>
    <row r="1617" s="23" customFormat="1" x14ac:dyDescent="0.25"/>
    <row r="1618" s="23" customFormat="1" x14ac:dyDescent="0.25"/>
    <row r="1619" s="23" customFormat="1" x14ac:dyDescent="0.25"/>
    <row r="1620" s="23" customFormat="1" x14ac:dyDescent="0.25"/>
    <row r="1621" s="23" customFormat="1" x14ac:dyDescent="0.25"/>
    <row r="1622" s="23" customFormat="1" x14ac:dyDescent="0.25"/>
    <row r="1623" s="23" customFormat="1" x14ac:dyDescent="0.25"/>
    <row r="1624" s="23" customFormat="1" x14ac:dyDescent="0.25"/>
    <row r="1625" s="23" customFormat="1" x14ac:dyDescent="0.25"/>
    <row r="1626" s="23" customFormat="1" x14ac:dyDescent="0.25"/>
    <row r="1627" s="23" customFormat="1" x14ac:dyDescent="0.25"/>
    <row r="1628" s="23" customFormat="1" x14ac:dyDescent="0.25"/>
    <row r="1629" s="23" customFormat="1" x14ac:dyDescent="0.25"/>
    <row r="1630" s="23" customFormat="1" x14ac:dyDescent="0.25"/>
    <row r="1631" s="23" customFormat="1" x14ac:dyDescent="0.25"/>
    <row r="1632" s="23" customFormat="1" x14ac:dyDescent="0.25"/>
    <row r="1633" s="23" customFormat="1" x14ac:dyDescent="0.25"/>
    <row r="1634" s="23" customFormat="1" x14ac:dyDescent="0.25"/>
    <row r="1635" s="23" customFormat="1" x14ac:dyDescent="0.25"/>
    <row r="1636" s="23" customFormat="1" x14ac:dyDescent="0.25"/>
    <row r="1637" s="23" customFormat="1" x14ac:dyDescent="0.25"/>
    <row r="1638" s="23" customFormat="1" x14ac:dyDescent="0.25"/>
    <row r="1639" s="23" customFormat="1" x14ac:dyDescent="0.25"/>
    <row r="1640" s="23" customFormat="1" x14ac:dyDescent="0.25"/>
    <row r="1641" s="23" customFormat="1" x14ac:dyDescent="0.25"/>
    <row r="1642" s="23" customFormat="1" x14ac:dyDescent="0.25"/>
    <row r="1643" s="23" customFormat="1" x14ac:dyDescent="0.25"/>
    <row r="1644" s="23" customFormat="1" x14ac:dyDescent="0.25"/>
    <row r="1645" s="23" customFormat="1" x14ac:dyDescent="0.25"/>
    <row r="1646" s="23" customFormat="1" x14ac:dyDescent="0.25"/>
    <row r="1647" s="23" customFormat="1" x14ac:dyDescent="0.25"/>
    <row r="1648" s="23" customFormat="1" x14ac:dyDescent="0.25"/>
    <row r="1649" s="23" customFormat="1" x14ac:dyDescent="0.25"/>
    <row r="1650" s="23" customFormat="1" x14ac:dyDescent="0.25"/>
    <row r="1651" s="23" customFormat="1" x14ac:dyDescent="0.25"/>
    <row r="1652" s="23" customFormat="1" x14ac:dyDescent="0.25"/>
    <row r="1653" s="23" customFormat="1" x14ac:dyDescent="0.25"/>
    <row r="1654" s="23" customFormat="1" x14ac:dyDescent="0.25"/>
    <row r="1655" s="23" customFormat="1" x14ac:dyDescent="0.25"/>
    <row r="1656" s="23" customFormat="1" x14ac:dyDescent="0.25"/>
    <row r="1657" s="23" customFormat="1" x14ac:dyDescent="0.25"/>
    <row r="1658" s="23" customFormat="1" x14ac:dyDescent="0.25"/>
    <row r="1659" s="23" customFormat="1" x14ac:dyDescent="0.25"/>
    <row r="1660" s="23" customFormat="1" x14ac:dyDescent="0.25"/>
    <row r="1661" s="23" customFormat="1" x14ac:dyDescent="0.25"/>
    <row r="1662" s="23" customFormat="1" x14ac:dyDescent="0.25"/>
    <row r="1663" s="23" customFormat="1" x14ac:dyDescent="0.25"/>
    <row r="1664" s="23" customFormat="1" x14ac:dyDescent="0.25"/>
    <row r="1665" s="23" customFormat="1" x14ac:dyDescent="0.25"/>
    <row r="1666" s="23" customFormat="1" x14ac:dyDescent="0.25"/>
    <row r="1667" s="23" customFormat="1" x14ac:dyDescent="0.25"/>
    <row r="1668" s="23" customFormat="1" x14ac:dyDescent="0.25"/>
    <row r="1669" s="23" customFormat="1" x14ac:dyDescent="0.25"/>
    <row r="1670" s="23" customFormat="1" x14ac:dyDescent="0.25"/>
    <row r="1671" s="23" customFormat="1" x14ac:dyDescent="0.25"/>
    <row r="1672" s="23" customFormat="1" x14ac:dyDescent="0.25"/>
    <row r="1673" s="23" customFormat="1" x14ac:dyDescent="0.25"/>
    <row r="1674" s="23" customFormat="1" x14ac:dyDescent="0.25"/>
    <row r="1675" s="23" customFormat="1" x14ac:dyDescent="0.25"/>
    <row r="1676" s="23" customFormat="1" x14ac:dyDescent="0.25"/>
    <row r="1677" s="23" customFormat="1" x14ac:dyDescent="0.25"/>
    <row r="1678" s="23" customFormat="1" x14ac:dyDescent="0.25"/>
    <row r="1679" s="23" customFormat="1" x14ac:dyDescent="0.25"/>
    <row r="1680" s="23" customFormat="1" x14ac:dyDescent="0.25"/>
    <row r="1681" s="23" customFormat="1" x14ac:dyDescent="0.25"/>
    <row r="1682" s="23" customFormat="1" x14ac:dyDescent="0.25"/>
    <row r="1683" s="23" customFormat="1" x14ac:dyDescent="0.25"/>
    <row r="1684" s="23" customFormat="1" x14ac:dyDescent="0.25"/>
    <row r="1685" s="23" customFormat="1" x14ac:dyDescent="0.25"/>
    <row r="1686" s="23" customFormat="1" x14ac:dyDescent="0.25"/>
    <row r="1687" s="23" customFormat="1" x14ac:dyDescent="0.25"/>
    <row r="1688" s="23" customFormat="1" x14ac:dyDescent="0.25"/>
    <row r="1689" s="23" customFormat="1" x14ac:dyDescent="0.25"/>
    <row r="1690" s="23" customFormat="1" x14ac:dyDescent="0.25"/>
    <row r="1691" s="23" customFormat="1" x14ac:dyDescent="0.25"/>
    <row r="1692" s="23" customFormat="1" x14ac:dyDescent="0.25"/>
    <row r="1693" s="23" customFormat="1" x14ac:dyDescent="0.25"/>
    <row r="1694" s="23" customFormat="1" x14ac:dyDescent="0.25"/>
    <row r="1695" s="23" customFormat="1" x14ac:dyDescent="0.25"/>
    <row r="1696" s="23" customFormat="1" x14ac:dyDescent="0.25"/>
    <row r="1697" s="23" customFormat="1" x14ac:dyDescent="0.25"/>
    <row r="1698" s="23" customFormat="1" x14ac:dyDescent="0.25"/>
    <row r="1699" s="23" customFormat="1" x14ac:dyDescent="0.25"/>
    <row r="1700" s="23" customFormat="1" x14ac:dyDescent="0.25"/>
    <row r="1701" s="23" customFormat="1" x14ac:dyDescent="0.25"/>
    <row r="1702" s="23" customFormat="1" x14ac:dyDescent="0.25"/>
    <row r="1703" s="23" customFormat="1" x14ac:dyDescent="0.25"/>
    <row r="1704" s="23" customFormat="1" x14ac:dyDescent="0.25"/>
    <row r="1705" s="23" customFormat="1" x14ac:dyDescent="0.25"/>
    <row r="1706" s="23" customFormat="1" x14ac:dyDescent="0.25"/>
    <row r="1707" s="23" customFormat="1" x14ac:dyDescent="0.25"/>
    <row r="1708" s="23" customFormat="1" x14ac:dyDescent="0.25"/>
    <row r="1709" s="23" customFormat="1" x14ac:dyDescent="0.25"/>
    <row r="1710" s="23" customFormat="1" x14ac:dyDescent="0.25"/>
    <row r="1711" s="23" customFormat="1" x14ac:dyDescent="0.25"/>
    <row r="1712" s="23" customFormat="1" x14ac:dyDescent="0.25"/>
    <row r="1713" s="23" customFormat="1" x14ac:dyDescent="0.25"/>
    <row r="1714" s="23" customFormat="1" x14ac:dyDescent="0.25"/>
    <row r="1715" s="23" customFormat="1" x14ac:dyDescent="0.25"/>
    <row r="1716" s="23" customFormat="1" x14ac:dyDescent="0.25"/>
    <row r="1717" s="23" customFormat="1" x14ac:dyDescent="0.25"/>
    <row r="1718" s="23" customFormat="1" x14ac:dyDescent="0.25"/>
    <row r="1719" s="23" customFormat="1" x14ac:dyDescent="0.25"/>
    <row r="1720" s="23" customFormat="1" x14ac:dyDescent="0.25"/>
    <row r="1721" s="23" customFormat="1" x14ac:dyDescent="0.25"/>
    <row r="1722" s="23" customFormat="1" x14ac:dyDescent="0.25"/>
    <row r="1723" s="23" customFormat="1" x14ac:dyDescent="0.25"/>
    <row r="1724" s="23" customFormat="1" x14ac:dyDescent="0.25"/>
    <row r="1725" s="23" customFormat="1" x14ac:dyDescent="0.25"/>
    <row r="1726" s="23" customFormat="1" x14ac:dyDescent="0.25"/>
    <row r="1727" s="23" customFormat="1" x14ac:dyDescent="0.25"/>
    <row r="1728" s="23" customFormat="1" x14ac:dyDescent="0.25"/>
    <row r="1729" s="23" customFormat="1" x14ac:dyDescent="0.25"/>
    <row r="1730" s="23" customFormat="1" x14ac:dyDescent="0.25"/>
    <row r="1731" s="23" customFormat="1" x14ac:dyDescent="0.25"/>
    <row r="1732" s="23" customFormat="1" x14ac:dyDescent="0.25"/>
    <row r="1733" s="23" customFormat="1" x14ac:dyDescent="0.25"/>
    <row r="1734" s="23" customFormat="1" x14ac:dyDescent="0.25"/>
    <row r="1735" s="23" customFormat="1" x14ac:dyDescent="0.25"/>
    <row r="1736" s="23" customFormat="1" x14ac:dyDescent="0.25"/>
    <row r="1737" s="23" customFormat="1" x14ac:dyDescent="0.25"/>
    <row r="1738" s="23" customFormat="1" x14ac:dyDescent="0.25"/>
    <row r="1739" s="23" customFormat="1" x14ac:dyDescent="0.25"/>
    <row r="1740" s="23" customFormat="1" x14ac:dyDescent="0.25"/>
    <row r="1741" s="23" customFormat="1" x14ac:dyDescent="0.25"/>
    <row r="1742" s="23" customFormat="1" x14ac:dyDescent="0.25"/>
    <row r="1743" s="23" customFormat="1" x14ac:dyDescent="0.25"/>
    <row r="1744" s="23" customFormat="1" x14ac:dyDescent="0.25"/>
    <row r="1745" s="23" customFormat="1" x14ac:dyDescent="0.25"/>
    <row r="1746" s="23" customFormat="1" x14ac:dyDescent="0.25"/>
    <row r="1747" s="23" customFormat="1" x14ac:dyDescent="0.25"/>
    <row r="1748" s="23" customFormat="1" x14ac:dyDescent="0.25"/>
    <row r="1749" s="23" customFormat="1" x14ac:dyDescent="0.25"/>
    <row r="1750" s="23" customFormat="1" x14ac:dyDescent="0.25"/>
    <row r="1751" s="23" customFormat="1" x14ac:dyDescent="0.25"/>
    <row r="1752" s="23" customFormat="1" x14ac:dyDescent="0.25"/>
    <row r="1753" s="23" customFormat="1" x14ac:dyDescent="0.25"/>
    <row r="1754" s="23" customFormat="1" x14ac:dyDescent="0.25"/>
    <row r="1755" s="23" customFormat="1" x14ac:dyDescent="0.25"/>
    <row r="1756" s="23" customFormat="1" x14ac:dyDescent="0.25"/>
    <row r="1757" s="23" customFormat="1" x14ac:dyDescent="0.25"/>
    <row r="1758" s="23" customFormat="1" x14ac:dyDescent="0.25"/>
    <row r="1759" s="23" customFormat="1" x14ac:dyDescent="0.25"/>
    <row r="1760" s="23" customFormat="1" x14ac:dyDescent="0.25"/>
    <row r="1761" s="23" customFormat="1" x14ac:dyDescent="0.25"/>
    <row r="1762" s="23" customFormat="1" x14ac:dyDescent="0.25"/>
    <row r="1763" s="23" customFormat="1" x14ac:dyDescent="0.25"/>
    <row r="1764" s="23" customFormat="1" x14ac:dyDescent="0.25"/>
    <row r="1765" s="23" customFormat="1" x14ac:dyDescent="0.25"/>
    <row r="1766" s="23" customFormat="1" x14ac:dyDescent="0.25"/>
    <row r="1767" s="23" customFormat="1" x14ac:dyDescent="0.25"/>
    <row r="1768" s="23" customFormat="1" x14ac:dyDescent="0.25"/>
    <row r="1769" s="23" customFormat="1" x14ac:dyDescent="0.25"/>
    <row r="1770" s="23" customFormat="1" x14ac:dyDescent="0.25"/>
    <row r="1771" s="23" customFormat="1" x14ac:dyDescent="0.25"/>
    <row r="1772" s="23" customFormat="1" x14ac:dyDescent="0.25"/>
    <row r="1773" s="23" customFormat="1" x14ac:dyDescent="0.25"/>
    <row r="1774" s="23" customFormat="1" x14ac:dyDescent="0.25"/>
    <row r="1775" s="23" customFormat="1" x14ac:dyDescent="0.25"/>
    <row r="1776" s="23" customFormat="1" x14ac:dyDescent="0.25"/>
    <row r="1777" s="23" customFormat="1" x14ac:dyDescent="0.25"/>
    <row r="1778" s="23" customFormat="1" x14ac:dyDescent="0.25"/>
    <row r="1779" s="23" customFormat="1" x14ac:dyDescent="0.25"/>
    <row r="1780" s="23" customFormat="1" x14ac:dyDescent="0.25"/>
    <row r="1781" s="23" customFormat="1" x14ac:dyDescent="0.25"/>
    <row r="1782" s="23" customFormat="1" x14ac:dyDescent="0.25"/>
    <row r="1783" s="23" customFormat="1" x14ac:dyDescent="0.25"/>
    <row r="1784" s="23" customFormat="1" x14ac:dyDescent="0.25"/>
    <row r="1785" s="23" customFormat="1" x14ac:dyDescent="0.25"/>
    <row r="1786" s="23" customFormat="1" x14ac:dyDescent="0.25"/>
    <row r="1787" s="23" customFormat="1" x14ac:dyDescent="0.25"/>
    <row r="1788" s="23" customFormat="1" x14ac:dyDescent="0.25"/>
    <row r="1789" s="23" customFormat="1" x14ac:dyDescent="0.25"/>
    <row r="1790" s="23" customFormat="1" x14ac:dyDescent="0.25"/>
    <row r="1791" s="23" customFormat="1" x14ac:dyDescent="0.25"/>
    <row r="1792" s="23" customFormat="1" x14ac:dyDescent="0.25"/>
    <row r="1793" s="23" customFormat="1" x14ac:dyDescent="0.25"/>
    <row r="1794" s="23" customFormat="1" x14ac:dyDescent="0.25"/>
    <row r="1795" s="23" customFormat="1" x14ac:dyDescent="0.25"/>
    <row r="1796" s="23" customFormat="1" x14ac:dyDescent="0.25"/>
    <row r="1797" s="23" customFormat="1" x14ac:dyDescent="0.25"/>
    <row r="1798" s="23" customFormat="1" x14ac:dyDescent="0.25"/>
    <row r="1799" s="23" customFormat="1" x14ac:dyDescent="0.25"/>
    <row r="1800" s="23" customFormat="1" x14ac:dyDescent="0.25"/>
    <row r="1801" s="23" customFormat="1" x14ac:dyDescent="0.25"/>
    <row r="1802" s="23" customFormat="1" x14ac:dyDescent="0.25"/>
    <row r="1803" s="23" customFormat="1" x14ac:dyDescent="0.25"/>
    <row r="1804" s="23" customFormat="1" x14ac:dyDescent="0.25"/>
    <row r="1805" s="23" customFormat="1" x14ac:dyDescent="0.25"/>
    <row r="1806" s="23" customFormat="1" x14ac:dyDescent="0.25"/>
    <row r="1807" s="23" customFormat="1" x14ac:dyDescent="0.25"/>
    <row r="1808" s="23" customFormat="1" x14ac:dyDescent="0.25"/>
    <row r="1809" s="23" customFormat="1" x14ac:dyDescent="0.25"/>
    <row r="1810" s="23" customFormat="1" x14ac:dyDescent="0.25"/>
    <row r="1811" s="23" customFormat="1" x14ac:dyDescent="0.25"/>
    <row r="1812" s="23" customFormat="1" x14ac:dyDescent="0.25"/>
    <row r="1813" s="23" customFormat="1" x14ac:dyDescent="0.25"/>
    <row r="1814" s="23" customFormat="1" x14ac:dyDescent="0.25"/>
    <row r="1815" s="23" customFormat="1" x14ac:dyDescent="0.25"/>
    <row r="1816" s="23" customFormat="1" x14ac:dyDescent="0.25"/>
    <row r="1817" s="23" customFormat="1" x14ac:dyDescent="0.25"/>
    <row r="1818" s="23" customFormat="1" x14ac:dyDescent="0.25"/>
    <row r="1819" s="23" customFormat="1" x14ac:dyDescent="0.25"/>
    <row r="1820" s="23" customFormat="1" x14ac:dyDescent="0.25"/>
    <row r="1821" s="23" customFormat="1" x14ac:dyDescent="0.25"/>
    <row r="1822" s="23" customFormat="1" x14ac:dyDescent="0.25"/>
    <row r="1823" s="23" customFormat="1" x14ac:dyDescent="0.25"/>
    <row r="1824" s="23" customFormat="1" x14ac:dyDescent="0.25"/>
    <row r="1825" s="23" customFormat="1" x14ac:dyDescent="0.25"/>
    <row r="1826" s="23" customFormat="1" x14ac:dyDescent="0.25"/>
    <row r="1827" s="23" customFormat="1" x14ac:dyDescent="0.25"/>
    <row r="1828" s="23" customFormat="1" x14ac:dyDescent="0.25"/>
    <row r="1829" s="23" customFormat="1" x14ac:dyDescent="0.25"/>
    <row r="1830" s="23" customFormat="1" x14ac:dyDescent="0.25"/>
    <row r="1831" s="23" customFormat="1" x14ac:dyDescent="0.25"/>
    <row r="1832" s="23" customFormat="1" x14ac:dyDescent="0.25"/>
    <row r="1833" s="23" customFormat="1" x14ac:dyDescent="0.25"/>
    <row r="1834" s="23" customFormat="1" x14ac:dyDescent="0.25"/>
    <row r="1835" s="23" customFormat="1" x14ac:dyDescent="0.25"/>
    <row r="1836" s="23" customFormat="1" x14ac:dyDescent="0.25"/>
    <row r="1837" s="23" customFormat="1" x14ac:dyDescent="0.25"/>
    <row r="1838" s="23" customFormat="1" x14ac:dyDescent="0.25"/>
    <row r="1839" s="23" customFormat="1" x14ac:dyDescent="0.25"/>
    <row r="1840" s="23" customFormat="1" x14ac:dyDescent="0.25"/>
    <row r="1841" s="23" customFormat="1" x14ac:dyDescent="0.25"/>
    <row r="1842" s="23" customFormat="1" x14ac:dyDescent="0.25"/>
    <row r="1843" s="23" customFormat="1" x14ac:dyDescent="0.25"/>
    <row r="1844" s="23" customFormat="1" x14ac:dyDescent="0.25"/>
    <row r="1845" s="23" customFormat="1" x14ac:dyDescent="0.25"/>
    <row r="1846" s="23" customFormat="1" x14ac:dyDescent="0.25"/>
    <row r="1847" s="23" customFormat="1" x14ac:dyDescent="0.25"/>
    <row r="1848" s="23" customFormat="1" x14ac:dyDescent="0.25"/>
    <row r="1849" s="23" customFormat="1" x14ac:dyDescent="0.25"/>
    <row r="1850" s="23" customFormat="1" x14ac:dyDescent="0.25"/>
    <row r="1851" s="23" customFormat="1" x14ac:dyDescent="0.25"/>
    <row r="1852" s="23" customFormat="1" x14ac:dyDescent="0.25"/>
    <row r="1853" s="23" customFormat="1" x14ac:dyDescent="0.25"/>
    <row r="1854" s="23" customFormat="1" x14ac:dyDescent="0.25"/>
    <row r="1855" s="23" customFormat="1" x14ac:dyDescent="0.25"/>
    <row r="1856" s="23" customFormat="1" x14ac:dyDescent="0.25"/>
    <row r="1857" s="23" customFormat="1" x14ac:dyDescent="0.25"/>
    <row r="1858" s="23" customFormat="1" x14ac:dyDescent="0.25"/>
    <row r="1859" s="23" customFormat="1" x14ac:dyDescent="0.25"/>
    <row r="1860" s="23" customFormat="1" x14ac:dyDescent="0.25"/>
    <row r="1861" s="23" customFormat="1" x14ac:dyDescent="0.25"/>
    <row r="1862" s="23" customFormat="1" x14ac:dyDescent="0.25"/>
    <row r="1863" s="23" customFormat="1" x14ac:dyDescent="0.25"/>
    <row r="1864" s="23" customFormat="1" x14ac:dyDescent="0.25"/>
    <row r="1865" s="23" customFormat="1" x14ac:dyDescent="0.25"/>
    <row r="1866" s="23" customFormat="1" x14ac:dyDescent="0.25"/>
    <row r="1867" s="23" customFormat="1" x14ac:dyDescent="0.25"/>
    <row r="1868" s="23" customFormat="1" x14ac:dyDescent="0.25"/>
    <row r="1869" s="23" customFormat="1" x14ac:dyDescent="0.25"/>
    <row r="1870" s="23" customFormat="1" x14ac:dyDescent="0.25"/>
    <row r="1871" s="23" customFormat="1" x14ac:dyDescent="0.25"/>
    <row r="1872" s="23" customFormat="1" x14ac:dyDescent="0.25"/>
    <row r="1873" s="23" customFormat="1" x14ac:dyDescent="0.25"/>
    <row r="1874" s="23" customFormat="1" x14ac:dyDescent="0.25"/>
    <row r="1875" s="23" customFormat="1" x14ac:dyDescent="0.25"/>
    <row r="1876" s="23" customFormat="1" x14ac:dyDescent="0.25"/>
    <row r="1877" s="23" customFormat="1" x14ac:dyDescent="0.25"/>
    <row r="1878" s="23" customFormat="1" x14ac:dyDescent="0.25"/>
    <row r="1879" s="23" customFormat="1" x14ac:dyDescent="0.25"/>
    <row r="1880" s="23" customFormat="1" x14ac:dyDescent="0.25"/>
    <row r="1881" s="23" customFormat="1" x14ac:dyDescent="0.25"/>
    <row r="1882" s="23" customFormat="1" x14ac:dyDescent="0.25"/>
    <row r="1883" s="23" customFormat="1" x14ac:dyDescent="0.25"/>
    <row r="1884" s="23" customFormat="1" x14ac:dyDescent="0.25"/>
    <row r="1885" s="23" customFormat="1" x14ac:dyDescent="0.25"/>
    <row r="1886" s="23" customFormat="1" x14ac:dyDescent="0.25"/>
    <row r="1887" s="23" customFormat="1" x14ac:dyDescent="0.25"/>
    <row r="1888" s="23" customFormat="1" x14ac:dyDescent="0.25"/>
    <row r="1889" s="23" customFormat="1" x14ac:dyDescent="0.25"/>
    <row r="1890" s="23" customFormat="1" x14ac:dyDescent="0.25"/>
    <row r="1891" s="23" customFormat="1" x14ac:dyDescent="0.25"/>
    <row r="1892" s="23" customFormat="1" x14ac:dyDescent="0.25"/>
    <row r="1893" s="23" customFormat="1" x14ac:dyDescent="0.25"/>
    <row r="1894" s="23" customFormat="1" x14ac:dyDescent="0.25"/>
    <row r="1895" s="23" customFormat="1" x14ac:dyDescent="0.25"/>
    <row r="1896" s="23" customFormat="1" x14ac:dyDescent="0.25"/>
    <row r="1897" s="23" customFormat="1" x14ac:dyDescent="0.25"/>
    <row r="1898" s="23" customFormat="1" x14ac:dyDescent="0.25"/>
    <row r="1899" s="23" customFormat="1" x14ac:dyDescent="0.25"/>
    <row r="1900" s="23" customFormat="1" x14ac:dyDescent="0.25"/>
    <row r="1901" s="23" customFormat="1" x14ac:dyDescent="0.25"/>
    <row r="1902" s="23" customFormat="1" x14ac:dyDescent="0.25"/>
    <row r="1903" s="23" customFormat="1" x14ac:dyDescent="0.25"/>
    <row r="1904" s="23" customFormat="1" x14ac:dyDescent="0.25"/>
    <row r="1905" s="23" customFormat="1" x14ac:dyDescent="0.25"/>
    <row r="1906" s="23" customFormat="1" x14ac:dyDescent="0.25"/>
    <row r="1907" s="23" customFormat="1" x14ac:dyDescent="0.25"/>
    <row r="1908" s="23" customFormat="1" x14ac:dyDescent="0.25"/>
    <row r="1909" s="23" customFormat="1" x14ac:dyDescent="0.25"/>
    <row r="1910" s="23" customFormat="1" x14ac:dyDescent="0.25"/>
    <row r="1911" s="23" customFormat="1" x14ac:dyDescent="0.25"/>
    <row r="1912" s="23" customFormat="1" x14ac:dyDescent="0.25"/>
    <row r="1913" s="23" customFormat="1" x14ac:dyDescent="0.25"/>
    <row r="1914" s="23" customFormat="1" x14ac:dyDescent="0.25"/>
    <row r="1915" s="23" customFormat="1" x14ac:dyDescent="0.25"/>
    <row r="1916" s="23" customFormat="1" x14ac:dyDescent="0.25"/>
    <row r="1917" s="23" customFormat="1" x14ac:dyDescent="0.25"/>
    <row r="1918" s="23" customFormat="1" x14ac:dyDescent="0.25"/>
    <row r="1919" s="23" customFormat="1" x14ac:dyDescent="0.25"/>
    <row r="1920" s="23" customFormat="1" x14ac:dyDescent="0.25"/>
    <row r="1921" s="23" customFormat="1" x14ac:dyDescent="0.25"/>
    <row r="1922" s="23" customFormat="1" x14ac:dyDescent="0.25"/>
    <row r="1923" s="23" customFormat="1" x14ac:dyDescent="0.25"/>
    <row r="1924" s="23" customFormat="1" x14ac:dyDescent="0.25"/>
    <row r="1925" s="23" customFormat="1" x14ac:dyDescent="0.25"/>
    <row r="1926" s="23" customFormat="1" x14ac:dyDescent="0.25"/>
    <row r="1927" s="23" customFormat="1" x14ac:dyDescent="0.25"/>
    <row r="1928" s="23" customFormat="1" x14ac:dyDescent="0.25"/>
    <row r="1929" s="23" customFormat="1" x14ac:dyDescent="0.25"/>
    <row r="1930" s="23" customFormat="1" x14ac:dyDescent="0.25"/>
    <row r="1931" s="23" customFormat="1" x14ac:dyDescent="0.25"/>
    <row r="1932" s="23" customFormat="1" x14ac:dyDescent="0.25"/>
    <row r="1933" s="23" customFormat="1" x14ac:dyDescent="0.25"/>
    <row r="1934" s="23" customFormat="1" x14ac:dyDescent="0.25"/>
    <row r="1935" s="23" customFormat="1" x14ac:dyDescent="0.25"/>
    <row r="1936" s="23" customFormat="1" x14ac:dyDescent="0.25"/>
    <row r="1937" s="23" customFormat="1" x14ac:dyDescent="0.25"/>
    <row r="1938" s="23" customFormat="1" x14ac:dyDescent="0.25"/>
    <row r="1939" s="23" customFormat="1" x14ac:dyDescent="0.25"/>
    <row r="1940" s="23" customFormat="1" x14ac:dyDescent="0.25"/>
    <row r="1941" s="23" customFormat="1" x14ac:dyDescent="0.25"/>
    <row r="1942" s="23" customFormat="1" x14ac:dyDescent="0.25"/>
    <row r="1943" s="23" customFormat="1" x14ac:dyDescent="0.25"/>
    <row r="1944" s="23" customFormat="1" x14ac:dyDescent="0.25"/>
    <row r="1945" s="23" customFormat="1" x14ac:dyDescent="0.25"/>
    <row r="1946" s="23" customFormat="1" x14ac:dyDescent="0.25"/>
    <row r="1947" s="23" customFormat="1" x14ac:dyDescent="0.25"/>
    <row r="1948" s="23" customFormat="1" x14ac:dyDescent="0.25"/>
    <row r="1949" s="23" customFormat="1" x14ac:dyDescent="0.25"/>
    <row r="1950" s="23" customFormat="1" x14ac:dyDescent="0.25"/>
    <row r="1951" s="23" customFormat="1" x14ac:dyDescent="0.25"/>
    <row r="1952" s="23" customFormat="1" x14ac:dyDescent="0.25"/>
    <row r="1953" s="23" customFormat="1" x14ac:dyDescent="0.25"/>
    <row r="1954" s="23" customFormat="1" x14ac:dyDescent="0.25"/>
    <row r="1955" s="23" customFormat="1" x14ac:dyDescent="0.25"/>
    <row r="1956" s="23" customFormat="1" x14ac:dyDescent="0.25"/>
    <row r="1957" s="23" customFormat="1" x14ac:dyDescent="0.25"/>
    <row r="1958" s="23" customFormat="1" x14ac:dyDescent="0.25"/>
    <row r="1959" s="23" customFormat="1" x14ac:dyDescent="0.25"/>
    <row r="1960" s="23" customFormat="1" x14ac:dyDescent="0.25"/>
    <row r="1961" s="23" customFormat="1" x14ac:dyDescent="0.25"/>
    <row r="1962" s="23" customFormat="1" x14ac:dyDescent="0.25"/>
    <row r="1963" s="23" customFormat="1" x14ac:dyDescent="0.25"/>
    <row r="1964" s="23" customFormat="1" x14ac:dyDescent="0.25"/>
    <row r="1965" s="23" customFormat="1" x14ac:dyDescent="0.25"/>
    <row r="1966" s="23" customFormat="1" x14ac:dyDescent="0.25"/>
    <row r="1967" s="23" customFormat="1" x14ac:dyDescent="0.25"/>
    <row r="1968" s="23" customFormat="1" x14ac:dyDescent="0.25"/>
    <row r="1969" s="23" customFormat="1" x14ac:dyDescent="0.25"/>
    <row r="1970" s="23" customFormat="1" x14ac:dyDescent="0.25"/>
    <row r="1971" s="23" customFormat="1" x14ac:dyDescent="0.25"/>
    <row r="1972" s="23" customFormat="1" x14ac:dyDescent="0.25"/>
    <row r="1973" s="23" customFormat="1" x14ac:dyDescent="0.25"/>
    <row r="1974" s="23" customFormat="1" x14ac:dyDescent="0.25"/>
    <row r="1975" s="23" customFormat="1" x14ac:dyDescent="0.25"/>
    <row r="1976" s="23" customFormat="1" x14ac:dyDescent="0.25"/>
    <row r="1977" s="23" customFormat="1" x14ac:dyDescent="0.25"/>
    <row r="1978" s="23" customFormat="1" x14ac:dyDescent="0.25"/>
    <row r="1979" s="23" customFormat="1" x14ac:dyDescent="0.25"/>
    <row r="1980" s="23" customFormat="1" x14ac:dyDescent="0.25"/>
    <row r="1981" s="23" customFormat="1" x14ac:dyDescent="0.25"/>
    <row r="1982" s="23" customFormat="1" x14ac:dyDescent="0.25"/>
    <row r="1983" s="23" customFormat="1" x14ac:dyDescent="0.25"/>
    <row r="1984" s="23" customFormat="1" x14ac:dyDescent="0.25"/>
    <row r="1985" s="23" customFormat="1" x14ac:dyDescent="0.25"/>
    <row r="1986" s="23" customFormat="1" x14ac:dyDescent="0.25"/>
    <row r="1987" s="23" customFormat="1" x14ac:dyDescent="0.25"/>
    <row r="1988" s="23" customFormat="1" x14ac:dyDescent="0.25"/>
    <row r="1989" s="23" customFormat="1" x14ac:dyDescent="0.25"/>
    <row r="1990" s="23" customFormat="1" x14ac:dyDescent="0.25"/>
    <row r="1991" s="23" customFormat="1" x14ac:dyDescent="0.25"/>
    <row r="1992" s="23" customFormat="1" x14ac:dyDescent="0.25"/>
    <row r="1993" s="23" customFormat="1" x14ac:dyDescent="0.25"/>
    <row r="1994" s="23" customFormat="1" x14ac:dyDescent="0.25"/>
    <row r="1995" s="23" customFormat="1" x14ac:dyDescent="0.25"/>
    <row r="1996" s="23" customFormat="1" x14ac:dyDescent="0.25"/>
    <row r="1997" s="23" customFormat="1" x14ac:dyDescent="0.25"/>
    <row r="1998" s="23" customFormat="1" x14ac:dyDescent="0.25"/>
    <row r="1999" s="23" customFormat="1" x14ac:dyDescent="0.25"/>
    <row r="2000" s="23" customFormat="1" x14ac:dyDescent="0.25"/>
    <row r="2001" s="23" customFormat="1" x14ac:dyDescent="0.25"/>
    <row r="2002" s="23" customFormat="1" x14ac:dyDescent="0.25"/>
    <row r="2003" s="23" customFormat="1" x14ac:dyDescent="0.25"/>
    <row r="2004" s="23" customFormat="1" x14ac:dyDescent="0.25"/>
    <row r="2005" s="23" customFormat="1" x14ac:dyDescent="0.25"/>
    <row r="2006" s="23" customFormat="1" x14ac:dyDescent="0.25"/>
    <row r="2007" s="23" customFormat="1" x14ac:dyDescent="0.25"/>
    <row r="2008" s="23" customFormat="1" x14ac:dyDescent="0.25"/>
    <row r="2009" s="23" customFormat="1" x14ac:dyDescent="0.25"/>
    <row r="2010" s="23" customFormat="1" x14ac:dyDescent="0.25"/>
    <row r="2011" s="23" customFormat="1" x14ac:dyDescent="0.25"/>
    <row r="2012" s="23" customFormat="1" x14ac:dyDescent="0.25"/>
    <row r="2013" s="23" customFormat="1" x14ac:dyDescent="0.25"/>
    <row r="2014" s="23" customFormat="1" x14ac:dyDescent="0.25"/>
    <row r="2015" s="23" customFormat="1" x14ac:dyDescent="0.25"/>
    <row r="2016" s="23" customFormat="1" x14ac:dyDescent="0.25"/>
    <row r="2017" s="23" customFormat="1" x14ac:dyDescent="0.25"/>
    <row r="2018" s="23" customFormat="1" x14ac:dyDescent="0.25"/>
    <row r="2019" s="23" customFormat="1" x14ac:dyDescent="0.25"/>
    <row r="2020" s="23" customFormat="1" x14ac:dyDescent="0.25"/>
    <row r="2021" s="23" customFormat="1" x14ac:dyDescent="0.25"/>
    <row r="2022" s="23" customFormat="1" x14ac:dyDescent="0.25"/>
    <row r="2023" s="23" customFormat="1" x14ac:dyDescent="0.25"/>
    <row r="2024" s="23" customFormat="1" x14ac:dyDescent="0.25"/>
    <row r="2025" s="23" customFormat="1" x14ac:dyDescent="0.25"/>
    <row r="2026" s="23" customFormat="1" x14ac:dyDescent="0.25"/>
    <row r="2027" s="23" customFormat="1" x14ac:dyDescent="0.25"/>
    <row r="2028" s="23" customFormat="1" x14ac:dyDescent="0.25"/>
    <row r="2029" s="23" customFormat="1" x14ac:dyDescent="0.25"/>
    <row r="2030" s="23" customFormat="1" x14ac:dyDescent="0.25"/>
    <row r="2031" s="23" customFormat="1" x14ac:dyDescent="0.25"/>
    <row r="2032" s="23" customFormat="1" x14ac:dyDescent="0.25"/>
    <row r="2033" s="23" customFormat="1" x14ac:dyDescent="0.25"/>
    <row r="2034" s="23" customFormat="1" x14ac:dyDescent="0.25"/>
    <row r="2035" s="23" customFormat="1" x14ac:dyDescent="0.25"/>
    <row r="2036" s="23" customFormat="1" x14ac:dyDescent="0.25"/>
    <row r="2037" s="23" customFormat="1" x14ac:dyDescent="0.25"/>
    <row r="2038" s="23" customFormat="1" x14ac:dyDescent="0.25"/>
    <row r="2039" s="23" customFormat="1" x14ac:dyDescent="0.25"/>
    <row r="2040" s="23" customFormat="1" x14ac:dyDescent="0.25"/>
    <row r="2041" s="23" customFormat="1" x14ac:dyDescent="0.25"/>
    <row r="2042" s="23" customFormat="1" x14ac:dyDescent="0.25"/>
    <row r="2043" s="23" customFormat="1" x14ac:dyDescent="0.25"/>
    <row r="2044" s="23" customFormat="1" x14ac:dyDescent="0.25"/>
    <row r="2045" s="23" customFormat="1" x14ac:dyDescent="0.25"/>
    <row r="2046" s="23" customFormat="1" x14ac:dyDescent="0.25"/>
    <row r="2047" s="23" customFormat="1" x14ac:dyDescent="0.25"/>
    <row r="2048" s="23" customFormat="1" x14ac:dyDescent="0.25"/>
    <row r="2049" s="23" customFormat="1" x14ac:dyDescent="0.25"/>
    <row r="2050" s="23" customFormat="1" x14ac:dyDescent="0.25"/>
    <row r="2051" s="23" customFormat="1" x14ac:dyDescent="0.25"/>
    <row r="2052" s="23" customFormat="1" x14ac:dyDescent="0.25"/>
    <row r="2053" s="23" customFormat="1" x14ac:dyDescent="0.25"/>
    <row r="2054" s="23" customFormat="1" x14ac:dyDescent="0.25"/>
    <row r="2055" s="23" customFormat="1" x14ac:dyDescent="0.25"/>
    <row r="2056" s="23" customFormat="1" x14ac:dyDescent="0.25"/>
    <row r="2057" s="23" customFormat="1" x14ac:dyDescent="0.25"/>
    <row r="2058" s="23" customFormat="1" x14ac:dyDescent="0.25"/>
    <row r="2059" s="23" customFormat="1" x14ac:dyDescent="0.25"/>
    <row r="2060" s="23" customFormat="1" x14ac:dyDescent="0.25"/>
    <row r="2061" s="23" customFormat="1" x14ac:dyDescent="0.25"/>
    <row r="2062" s="23" customFormat="1" x14ac:dyDescent="0.25"/>
    <row r="2063" s="23" customFormat="1" x14ac:dyDescent="0.25"/>
    <row r="2064" s="23" customFormat="1" x14ac:dyDescent="0.25"/>
    <row r="2065" s="23" customFormat="1" x14ac:dyDescent="0.25"/>
    <row r="2066" s="23" customFormat="1" x14ac:dyDescent="0.25"/>
    <row r="2067" s="23" customFormat="1" x14ac:dyDescent="0.25"/>
    <row r="2068" s="23" customFormat="1" x14ac:dyDescent="0.25"/>
    <row r="2069" s="23" customFormat="1" x14ac:dyDescent="0.25"/>
    <row r="2070" s="23" customFormat="1" x14ac:dyDescent="0.25"/>
    <row r="2071" s="23" customFormat="1" x14ac:dyDescent="0.25"/>
    <row r="2072" s="23" customFormat="1" x14ac:dyDescent="0.25"/>
    <row r="2073" s="23" customFormat="1" x14ac:dyDescent="0.25"/>
    <row r="2074" s="23" customFormat="1" x14ac:dyDescent="0.25"/>
    <row r="2075" s="23" customFormat="1" x14ac:dyDescent="0.25"/>
    <row r="2076" s="23" customFormat="1" x14ac:dyDescent="0.25"/>
    <row r="2077" s="23" customFormat="1" x14ac:dyDescent="0.25"/>
    <row r="2078" s="23" customFormat="1" x14ac:dyDescent="0.25"/>
    <row r="2079" s="23" customFormat="1" x14ac:dyDescent="0.25"/>
    <row r="2080" s="23" customFormat="1" x14ac:dyDescent="0.25"/>
    <row r="2081" s="23" customFormat="1" x14ac:dyDescent="0.25"/>
    <row r="2082" s="23" customFormat="1" x14ac:dyDescent="0.25"/>
    <row r="2083" s="23" customFormat="1" x14ac:dyDescent="0.25"/>
    <row r="2084" s="23" customFormat="1" x14ac:dyDescent="0.25"/>
    <row r="2085" s="23" customFormat="1" x14ac:dyDescent="0.25"/>
    <row r="2086" s="23" customFormat="1" x14ac:dyDescent="0.25"/>
    <row r="2087" s="23" customFormat="1" x14ac:dyDescent="0.25"/>
    <row r="2088" s="23" customFormat="1" x14ac:dyDescent="0.25"/>
    <row r="2089" s="23" customFormat="1" x14ac:dyDescent="0.25"/>
    <row r="2090" s="23" customFormat="1" x14ac:dyDescent="0.25"/>
    <row r="2091" s="23" customFormat="1" x14ac:dyDescent="0.25"/>
    <row r="2092" s="23" customFormat="1" x14ac:dyDescent="0.25"/>
    <row r="2093" s="23" customFormat="1" x14ac:dyDescent="0.25"/>
    <row r="2094" s="23" customFormat="1" x14ac:dyDescent="0.25"/>
    <row r="2095" s="23" customFormat="1" x14ac:dyDescent="0.25"/>
    <row r="2096" s="23" customFormat="1" x14ac:dyDescent="0.25"/>
    <row r="2097" s="23" customFormat="1" x14ac:dyDescent="0.25"/>
    <row r="2098" s="23" customFormat="1" x14ac:dyDescent="0.25"/>
    <row r="2099" s="23" customFormat="1" x14ac:dyDescent="0.25"/>
    <row r="2100" s="23" customFormat="1" x14ac:dyDescent="0.25"/>
    <row r="2101" s="23" customFormat="1" x14ac:dyDescent="0.25"/>
    <row r="2102" s="23" customFormat="1" x14ac:dyDescent="0.25"/>
    <row r="2103" s="23" customFormat="1" x14ac:dyDescent="0.25"/>
    <row r="2104" s="23" customFormat="1" x14ac:dyDescent="0.25"/>
    <row r="2105" s="23" customFormat="1" x14ac:dyDescent="0.25"/>
    <row r="2106" s="23" customFormat="1" x14ac:dyDescent="0.25"/>
    <row r="2107" s="23" customFormat="1" x14ac:dyDescent="0.25"/>
    <row r="2108" s="23" customFormat="1" x14ac:dyDescent="0.25"/>
    <row r="2109" s="23" customFormat="1" x14ac:dyDescent="0.25"/>
    <row r="2110" s="23" customFormat="1" x14ac:dyDescent="0.25"/>
    <row r="2111" s="23" customFormat="1" x14ac:dyDescent="0.25"/>
    <row r="2112" s="23" customFormat="1" x14ac:dyDescent="0.25"/>
    <row r="2113" s="23" customFormat="1" x14ac:dyDescent="0.25"/>
    <row r="2114" s="23" customFormat="1" x14ac:dyDescent="0.25"/>
    <row r="2115" s="23" customFormat="1" x14ac:dyDescent="0.25"/>
    <row r="2116" s="23" customFormat="1" x14ac:dyDescent="0.25"/>
    <row r="2117" s="23" customFormat="1" x14ac:dyDescent="0.25"/>
    <row r="2118" s="23" customFormat="1" x14ac:dyDescent="0.25"/>
    <row r="2119" s="23" customFormat="1" x14ac:dyDescent="0.25"/>
    <row r="2120" s="23" customFormat="1" x14ac:dyDescent="0.25"/>
    <row r="2121" s="23" customFormat="1" x14ac:dyDescent="0.25"/>
    <row r="2122" s="23" customFormat="1" x14ac:dyDescent="0.25"/>
    <row r="2123" s="23" customFormat="1" x14ac:dyDescent="0.25"/>
    <row r="2124" s="23" customFormat="1" x14ac:dyDescent="0.25"/>
    <row r="2125" s="23" customFormat="1" x14ac:dyDescent="0.25"/>
    <row r="2126" s="23" customFormat="1" x14ac:dyDescent="0.25"/>
    <row r="2127" s="23" customFormat="1" x14ac:dyDescent="0.25"/>
    <row r="2128" s="23" customFormat="1" x14ac:dyDescent="0.25"/>
    <row r="2129" s="23" customFormat="1" x14ac:dyDescent="0.25"/>
    <row r="2130" s="23" customFormat="1" x14ac:dyDescent="0.25"/>
    <row r="2131" s="23" customFormat="1" x14ac:dyDescent="0.25"/>
    <row r="2132" s="23" customFormat="1" x14ac:dyDescent="0.25"/>
    <row r="2133" s="23" customFormat="1" x14ac:dyDescent="0.25"/>
    <row r="2134" s="23" customFormat="1" x14ac:dyDescent="0.25"/>
    <row r="2135" s="23" customFormat="1" x14ac:dyDescent="0.25"/>
    <row r="2136" s="23" customFormat="1" x14ac:dyDescent="0.25"/>
    <row r="2137" s="23" customFormat="1" x14ac:dyDescent="0.25"/>
    <row r="2138" s="23" customFormat="1" x14ac:dyDescent="0.25"/>
    <row r="2139" s="23" customFormat="1" x14ac:dyDescent="0.25"/>
    <row r="2140" s="23" customFormat="1" x14ac:dyDescent="0.25"/>
    <row r="2141" s="23" customFormat="1" x14ac:dyDescent="0.25"/>
    <row r="2142" s="23" customFormat="1" x14ac:dyDescent="0.25"/>
    <row r="2143" s="23" customFormat="1" x14ac:dyDescent="0.25"/>
    <row r="2144" s="23" customFormat="1" x14ac:dyDescent="0.25"/>
    <row r="2145" s="23" customFormat="1" x14ac:dyDescent="0.25"/>
    <row r="2146" s="23" customFormat="1" x14ac:dyDescent="0.25"/>
    <row r="2147" s="23" customFormat="1" x14ac:dyDescent="0.25"/>
    <row r="2148" s="23" customFormat="1" x14ac:dyDescent="0.25"/>
    <row r="2149" s="23" customFormat="1" x14ac:dyDescent="0.25"/>
    <row r="2150" s="23" customFormat="1" x14ac:dyDescent="0.25"/>
    <row r="2151" s="23" customFormat="1" x14ac:dyDescent="0.25"/>
    <row r="2152" s="23" customFormat="1" x14ac:dyDescent="0.25"/>
    <row r="2153" s="23" customFormat="1" x14ac:dyDescent="0.25"/>
    <row r="2154" s="23" customFormat="1" x14ac:dyDescent="0.25"/>
    <row r="2155" s="23" customFormat="1" x14ac:dyDescent="0.25"/>
    <row r="2156" s="23" customFormat="1" x14ac:dyDescent="0.25"/>
    <row r="2157" s="23" customFormat="1" x14ac:dyDescent="0.25"/>
    <row r="2158" s="23" customFormat="1" x14ac:dyDescent="0.25"/>
    <row r="2159" s="23" customFormat="1" x14ac:dyDescent="0.25"/>
    <row r="2160" s="23" customFormat="1" x14ac:dyDescent="0.25"/>
    <row r="2161" s="23" customFormat="1" x14ac:dyDescent="0.25"/>
    <row r="2162" s="23" customFormat="1" x14ac:dyDescent="0.25"/>
    <row r="2163" s="23" customFormat="1" x14ac:dyDescent="0.25"/>
    <row r="2164" s="23" customFormat="1" x14ac:dyDescent="0.25"/>
    <row r="2165" s="23" customFormat="1" x14ac:dyDescent="0.25"/>
    <row r="2166" s="23" customFormat="1" x14ac:dyDescent="0.25"/>
    <row r="2167" s="23" customFormat="1" x14ac:dyDescent="0.25"/>
    <row r="2168" s="23" customFormat="1" x14ac:dyDescent="0.25"/>
    <row r="2169" s="23" customFormat="1" x14ac:dyDescent="0.25"/>
    <row r="2170" s="23" customFormat="1" x14ac:dyDescent="0.25"/>
    <row r="2171" s="23" customFormat="1" x14ac:dyDescent="0.25"/>
    <row r="2172" s="23" customFormat="1" x14ac:dyDescent="0.25"/>
    <row r="2173" s="23" customFormat="1" x14ac:dyDescent="0.25"/>
    <row r="2174" s="23" customFormat="1" x14ac:dyDescent="0.25"/>
    <row r="2175" s="23" customFormat="1" x14ac:dyDescent="0.25"/>
    <row r="2176" s="23" customFormat="1" x14ac:dyDescent="0.25"/>
    <row r="2177" s="23" customFormat="1" x14ac:dyDescent="0.25"/>
    <row r="2178" s="23" customFormat="1" x14ac:dyDescent="0.25"/>
    <row r="2179" s="23" customFormat="1" x14ac:dyDescent="0.25"/>
    <row r="2180" s="23" customFormat="1" x14ac:dyDescent="0.25"/>
    <row r="2181" s="23" customFormat="1" x14ac:dyDescent="0.25"/>
    <row r="2182" s="23" customFormat="1" x14ac:dyDescent="0.25"/>
    <row r="2183" s="23" customFormat="1" x14ac:dyDescent="0.25"/>
    <row r="2184" s="23" customFormat="1" x14ac:dyDescent="0.25"/>
    <row r="2185" s="23" customFormat="1" x14ac:dyDescent="0.25"/>
    <row r="2186" s="23" customFormat="1" x14ac:dyDescent="0.25"/>
    <row r="2187" s="23" customFormat="1" x14ac:dyDescent="0.25"/>
    <row r="2188" s="23" customFormat="1" x14ac:dyDescent="0.25"/>
    <row r="2189" s="23" customFormat="1" x14ac:dyDescent="0.25"/>
    <row r="2190" s="23" customFormat="1" x14ac:dyDescent="0.25"/>
    <row r="2191" s="23" customFormat="1" x14ac:dyDescent="0.25"/>
    <row r="2192" s="23" customFormat="1" x14ac:dyDescent="0.25"/>
    <row r="2193" s="23" customFormat="1" x14ac:dyDescent="0.25"/>
    <row r="2194" s="23" customFormat="1" x14ac:dyDescent="0.25"/>
    <row r="2195" s="23" customFormat="1" x14ac:dyDescent="0.25"/>
    <row r="2196" s="23" customFormat="1" x14ac:dyDescent="0.25"/>
    <row r="2197" s="23" customFormat="1" x14ac:dyDescent="0.25"/>
    <row r="2198" s="23" customFormat="1" x14ac:dyDescent="0.25"/>
    <row r="2199" s="23" customFormat="1" x14ac:dyDescent="0.25"/>
    <row r="2200" s="23" customFormat="1" x14ac:dyDescent="0.25"/>
    <row r="2201" s="23" customFormat="1" x14ac:dyDescent="0.25"/>
    <row r="2202" s="23" customFormat="1" x14ac:dyDescent="0.25"/>
    <row r="2203" s="23" customFormat="1" x14ac:dyDescent="0.25"/>
    <row r="2204" s="23" customFormat="1" x14ac:dyDescent="0.25"/>
    <row r="2205" s="23" customFormat="1" x14ac:dyDescent="0.25"/>
    <row r="2206" s="23" customFormat="1" x14ac:dyDescent="0.25"/>
    <row r="2207" s="23" customFormat="1" x14ac:dyDescent="0.25"/>
    <row r="2208" s="23" customFormat="1" x14ac:dyDescent="0.25"/>
    <row r="2209" s="23" customFormat="1" x14ac:dyDescent="0.25"/>
    <row r="2210" s="23" customFormat="1" x14ac:dyDescent="0.25"/>
    <row r="2211" s="23" customFormat="1" x14ac:dyDescent="0.25"/>
    <row r="2212" s="23" customFormat="1" x14ac:dyDescent="0.25"/>
    <row r="2213" s="23" customFormat="1" x14ac:dyDescent="0.25"/>
    <row r="2214" s="23" customFormat="1" x14ac:dyDescent="0.25"/>
    <row r="2215" s="23" customFormat="1" x14ac:dyDescent="0.25"/>
    <row r="2216" s="23" customFormat="1" x14ac:dyDescent="0.25"/>
    <row r="2217" s="23" customFormat="1" x14ac:dyDescent="0.25"/>
    <row r="2218" s="23" customFormat="1" x14ac:dyDescent="0.25"/>
    <row r="2219" s="23" customFormat="1" x14ac:dyDescent="0.25"/>
    <row r="2220" s="23" customFormat="1" x14ac:dyDescent="0.25"/>
    <row r="2221" s="23" customFormat="1" x14ac:dyDescent="0.25"/>
    <row r="2222" s="23" customFormat="1" x14ac:dyDescent="0.25"/>
    <row r="2223" s="23" customFormat="1" x14ac:dyDescent="0.25"/>
    <row r="2224" s="23" customFormat="1" x14ac:dyDescent="0.25"/>
    <row r="2225" s="23" customFormat="1" x14ac:dyDescent="0.25"/>
    <row r="2226" s="23" customFormat="1" x14ac:dyDescent="0.25"/>
    <row r="2227" s="23" customFormat="1" x14ac:dyDescent="0.25"/>
    <row r="2228" s="23" customFormat="1" x14ac:dyDescent="0.25"/>
    <row r="2229" s="23" customFormat="1" x14ac:dyDescent="0.25"/>
    <row r="2230" s="23" customFormat="1" x14ac:dyDescent="0.25"/>
    <row r="2231" s="23" customFormat="1" x14ac:dyDescent="0.25"/>
    <row r="2232" s="23" customFormat="1" x14ac:dyDescent="0.25"/>
    <row r="2233" s="23" customFormat="1" x14ac:dyDescent="0.25"/>
    <row r="2234" s="23" customFormat="1" x14ac:dyDescent="0.25"/>
    <row r="2235" s="23" customFormat="1" x14ac:dyDescent="0.25"/>
    <row r="2236" s="23" customFormat="1" x14ac:dyDescent="0.25"/>
    <row r="2237" s="23" customFormat="1" x14ac:dyDescent="0.25"/>
    <row r="2238" s="23" customFormat="1" x14ac:dyDescent="0.25"/>
    <row r="2239" s="23" customFormat="1" x14ac:dyDescent="0.25"/>
    <row r="2240" s="23" customFormat="1" x14ac:dyDescent="0.25"/>
    <row r="2241" s="23" customFormat="1" x14ac:dyDescent="0.25"/>
    <row r="2242" s="23" customFormat="1" x14ac:dyDescent="0.25"/>
    <row r="2243" s="23" customFormat="1" x14ac:dyDescent="0.25"/>
    <row r="2244" s="23" customFormat="1" x14ac:dyDescent="0.25"/>
    <row r="2245" s="23" customFormat="1" x14ac:dyDescent="0.25"/>
    <row r="2246" s="23" customFormat="1" x14ac:dyDescent="0.25"/>
    <row r="2247" s="23" customFormat="1" x14ac:dyDescent="0.25"/>
    <row r="2248" s="23" customFormat="1" x14ac:dyDescent="0.25"/>
    <row r="2249" s="23" customFormat="1" x14ac:dyDescent="0.25"/>
    <row r="2250" s="23" customFormat="1" x14ac:dyDescent="0.25"/>
    <row r="2251" s="23" customFormat="1" x14ac:dyDescent="0.25"/>
    <row r="2252" s="23" customFormat="1" x14ac:dyDescent="0.25"/>
    <row r="2253" s="23" customFormat="1" x14ac:dyDescent="0.25"/>
    <row r="2254" s="23" customFormat="1" x14ac:dyDescent="0.25"/>
    <row r="2255" s="23" customFormat="1" x14ac:dyDescent="0.25"/>
    <row r="2256" s="23" customFormat="1" x14ac:dyDescent="0.25"/>
    <row r="2257" s="23" customFormat="1" x14ac:dyDescent="0.25"/>
    <row r="2258" s="23" customFormat="1" x14ac:dyDescent="0.25"/>
    <row r="2259" s="23" customFormat="1" x14ac:dyDescent="0.25"/>
    <row r="2260" s="23" customFormat="1" x14ac:dyDescent="0.25"/>
    <row r="2261" s="23" customFormat="1" x14ac:dyDescent="0.25"/>
    <row r="2262" s="23" customFormat="1" x14ac:dyDescent="0.25"/>
    <row r="2263" s="23" customFormat="1" x14ac:dyDescent="0.25"/>
    <row r="2264" s="23" customFormat="1" x14ac:dyDescent="0.25"/>
    <row r="2265" s="23" customFormat="1" x14ac:dyDescent="0.25"/>
    <row r="2266" s="23" customFormat="1" x14ac:dyDescent="0.25"/>
    <row r="2267" s="23" customFormat="1" x14ac:dyDescent="0.25"/>
    <row r="2268" s="23" customFormat="1" x14ac:dyDescent="0.25"/>
    <row r="2269" s="23" customFormat="1" x14ac:dyDescent="0.25"/>
    <row r="2270" s="23" customFormat="1" x14ac:dyDescent="0.25"/>
    <row r="2271" s="23" customFormat="1" x14ac:dyDescent="0.25"/>
    <row r="2272" s="23" customFormat="1" x14ac:dyDescent="0.25"/>
    <row r="2273" s="23" customFormat="1" x14ac:dyDescent="0.25"/>
    <row r="2274" s="23" customFormat="1" x14ac:dyDescent="0.25"/>
    <row r="2275" s="23" customFormat="1" x14ac:dyDescent="0.25"/>
    <row r="2276" s="23" customFormat="1" x14ac:dyDescent="0.25"/>
    <row r="2277" s="23" customFormat="1" x14ac:dyDescent="0.25"/>
    <row r="2278" s="23" customFormat="1" x14ac:dyDescent="0.25"/>
    <row r="2279" s="23" customFormat="1" x14ac:dyDescent="0.25"/>
    <row r="2280" s="23" customFormat="1" x14ac:dyDescent="0.25"/>
    <row r="2281" s="23" customFormat="1" x14ac:dyDescent="0.25"/>
    <row r="2282" s="23" customFormat="1" x14ac:dyDescent="0.25"/>
    <row r="2283" s="23" customFormat="1" x14ac:dyDescent="0.25"/>
    <row r="2284" s="23" customFormat="1" x14ac:dyDescent="0.25"/>
    <row r="2285" s="23" customFormat="1" x14ac:dyDescent="0.25"/>
    <row r="2286" s="23" customFormat="1" x14ac:dyDescent="0.25"/>
    <row r="2287" s="23" customFormat="1" x14ac:dyDescent="0.25"/>
    <row r="2288" s="23" customFormat="1" x14ac:dyDescent="0.25"/>
    <row r="2289" s="23" customFormat="1" x14ac:dyDescent="0.25"/>
    <row r="2290" s="23" customFormat="1" x14ac:dyDescent="0.25"/>
    <row r="2291" s="23" customFormat="1" x14ac:dyDescent="0.25"/>
    <row r="2292" s="23" customFormat="1" x14ac:dyDescent="0.25"/>
    <row r="2293" s="23" customFormat="1" x14ac:dyDescent="0.25"/>
    <row r="2294" s="23" customFormat="1" x14ac:dyDescent="0.25"/>
    <row r="2295" s="23" customFormat="1" x14ac:dyDescent="0.25"/>
    <row r="2296" s="23" customFormat="1" x14ac:dyDescent="0.25"/>
    <row r="2297" s="23" customFormat="1" x14ac:dyDescent="0.25"/>
    <row r="2298" s="23" customFormat="1" x14ac:dyDescent="0.25"/>
    <row r="2299" s="23" customFormat="1" x14ac:dyDescent="0.25"/>
    <row r="2300" s="23" customFormat="1" x14ac:dyDescent="0.25"/>
    <row r="2301" s="23" customFormat="1" x14ac:dyDescent="0.25"/>
    <row r="2302" s="23" customFormat="1" x14ac:dyDescent="0.25"/>
    <row r="2303" s="23" customFormat="1" x14ac:dyDescent="0.25"/>
    <row r="2304" s="23" customFormat="1" x14ac:dyDescent="0.25"/>
    <row r="2305" s="23" customFormat="1" x14ac:dyDescent="0.25"/>
    <row r="2306" s="23" customFormat="1" x14ac:dyDescent="0.25"/>
    <row r="2307" s="23" customFormat="1" x14ac:dyDescent="0.25"/>
    <row r="2308" s="23" customFormat="1" x14ac:dyDescent="0.25"/>
    <row r="2309" s="23" customFormat="1" x14ac:dyDescent="0.25"/>
    <row r="2310" s="23" customFormat="1" x14ac:dyDescent="0.25"/>
    <row r="2311" s="23" customFormat="1" x14ac:dyDescent="0.25"/>
    <row r="2312" s="23" customFormat="1" x14ac:dyDescent="0.25"/>
    <row r="2313" s="23" customFormat="1" x14ac:dyDescent="0.25"/>
    <row r="2314" s="23" customFormat="1" x14ac:dyDescent="0.25"/>
    <row r="2315" s="23" customFormat="1" x14ac:dyDescent="0.25"/>
    <row r="2316" s="23" customFormat="1" x14ac:dyDescent="0.25"/>
    <row r="2317" s="23" customFormat="1" x14ac:dyDescent="0.25"/>
    <row r="2318" s="23" customFormat="1" x14ac:dyDescent="0.25"/>
    <row r="2319" s="23" customFormat="1" x14ac:dyDescent="0.25"/>
    <row r="2320" s="23" customFormat="1" x14ac:dyDescent="0.25"/>
    <row r="2321" s="23" customFormat="1" x14ac:dyDescent="0.25"/>
    <row r="2322" s="23" customFormat="1" x14ac:dyDescent="0.25"/>
    <row r="2323" s="23" customFormat="1" x14ac:dyDescent="0.25"/>
    <row r="2324" s="23" customFormat="1" x14ac:dyDescent="0.25"/>
    <row r="2325" s="23" customFormat="1" x14ac:dyDescent="0.25"/>
    <row r="2326" s="23" customFormat="1" x14ac:dyDescent="0.25"/>
    <row r="2327" s="23" customFormat="1" x14ac:dyDescent="0.25"/>
    <row r="2328" s="23" customFormat="1" x14ac:dyDescent="0.25"/>
    <row r="2329" s="23" customFormat="1" x14ac:dyDescent="0.25"/>
    <row r="2330" s="23" customFormat="1" x14ac:dyDescent="0.25"/>
    <row r="2331" s="23" customFormat="1" x14ac:dyDescent="0.25"/>
    <row r="2332" s="23" customFormat="1" x14ac:dyDescent="0.25"/>
    <row r="2333" s="23" customFormat="1" x14ac:dyDescent="0.25"/>
    <row r="2334" s="23" customFormat="1" x14ac:dyDescent="0.25"/>
    <row r="2335" s="23" customFormat="1" x14ac:dyDescent="0.25"/>
    <row r="2336" s="23" customFormat="1" x14ac:dyDescent="0.25"/>
    <row r="2337" s="23" customFormat="1" x14ac:dyDescent="0.25"/>
    <row r="2338" s="23" customFormat="1" x14ac:dyDescent="0.25"/>
    <row r="2339" s="23" customFormat="1" x14ac:dyDescent="0.25"/>
    <row r="2340" s="23" customFormat="1" x14ac:dyDescent="0.25"/>
    <row r="2341" s="23" customFormat="1" x14ac:dyDescent="0.25"/>
    <row r="2342" s="23" customFormat="1" x14ac:dyDescent="0.25"/>
    <row r="2343" s="23" customFormat="1" x14ac:dyDescent="0.25"/>
    <row r="2344" s="23" customFormat="1" x14ac:dyDescent="0.25"/>
    <row r="2345" s="23" customFormat="1" x14ac:dyDescent="0.25"/>
    <row r="2346" s="23" customFormat="1" x14ac:dyDescent="0.25"/>
    <row r="2347" s="23" customFormat="1" x14ac:dyDescent="0.25"/>
    <row r="2348" s="23" customFormat="1" x14ac:dyDescent="0.25"/>
    <row r="2349" s="23" customFormat="1" x14ac:dyDescent="0.25"/>
    <row r="2350" s="23" customFormat="1" x14ac:dyDescent="0.25"/>
    <row r="2351" s="23" customFormat="1" x14ac:dyDescent="0.25"/>
    <row r="2352" s="23" customFormat="1" x14ac:dyDescent="0.25"/>
    <row r="2353" s="23" customFormat="1" x14ac:dyDescent="0.25"/>
    <row r="2354" s="23" customFormat="1" x14ac:dyDescent="0.25"/>
    <row r="2355" s="23" customFormat="1" x14ac:dyDescent="0.25"/>
    <row r="2356" s="23" customFormat="1" x14ac:dyDescent="0.25"/>
    <row r="2357" s="23" customFormat="1" x14ac:dyDescent="0.25"/>
    <row r="2358" s="23" customFormat="1" x14ac:dyDescent="0.25"/>
    <row r="2359" s="23" customFormat="1" x14ac:dyDescent="0.25"/>
    <row r="2360" s="23" customFormat="1" x14ac:dyDescent="0.25"/>
    <row r="2361" s="23" customFormat="1" x14ac:dyDescent="0.25"/>
    <row r="2362" s="23" customFormat="1" x14ac:dyDescent="0.25"/>
    <row r="2363" s="23" customFormat="1" x14ac:dyDescent="0.25"/>
    <row r="2364" s="23" customFormat="1" x14ac:dyDescent="0.25"/>
    <row r="2365" s="23" customFormat="1" x14ac:dyDescent="0.25"/>
    <row r="2366" s="23" customFormat="1" x14ac:dyDescent="0.25"/>
    <row r="2367" s="23" customFormat="1" x14ac:dyDescent="0.25"/>
    <row r="2368" s="23" customFormat="1" x14ac:dyDescent="0.25"/>
    <row r="2369" s="23" customFormat="1" x14ac:dyDescent="0.25"/>
    <row r="2370" s="23" customFormat="1" x14ac:dyDescent="0.25"/>
    <row r="2371" s="23" customFormat="1" x14ac:dyDescent="0.25"/>
    <row r="2372" s="23" customFormat="1" x14ac:dyDescent="0.25"/>
    <row r="2373" s="23" customFormat="1" x14ac:dyDescent="0.25"/>
    <row r="2374" s="23" customFormat="1" x14ac:dyDescent="0.25"/>
    <row r="2375" s="23" customFormat="1" x14ac:dyDescent="0.25"/>
    <row r="2376" s="23" customFormat="1" x14ac:dyDescent="0.25"/>
    <row r="2377" s="23" customFormat="1" x14ac:dyDescent="0.25"/>
    <row r="2378" s="23" customFormat="1" x14ac:dyDescent="0.25"/>
    <row r="2379" s="23" customFormat="1" x14ac:dyDescent="0.25"/>
    <row r="2380" s="23" customFormat="1" x14ac:dyDescent="0.25"/>
    <row r="2381" s="23" customFormat="1" x14ac:dyDescent="0.25"/>
    <row r="2382" s="23" customFormat="1" x14ac:dyDescent="0.25"/>
    <row r="2383" s="23" customFormat="1" x14ac:dyDescent="0.25"/>
    <row r="2384" s="23" customFormat="1" x14ac:dyDescent="0.25"/>
    <row r="2385" s="23" customFormat="1" x14ac:dyDescent="0.25"/>
    <row r="2386" s="23" customFormat="1" x14ac:dyDescent="0.25"/>
    <row r="2387" s="23" customFormat="1" x14ac:dyDescent="0.25"/>
    <row r="2388" s="23" customFormat="1" x14ac:dyDescent="0.25"/>
    <row r="2389" s="23" customFormat="1" x14ac:dyDescent="0.25"/>
    <row r="2390" s="23" customFormat="1" x14ac:dyDescent="0.25"/>
    <row r="2391" s="23" customFormat="1" x14ac:dyDescent="0.25"/>
    <row r="2392" s="23" customFormat="1" x14ac:dyDescent="0.25"/>
    <row r="2393" s="23" customFormat="1" x14ac:dyDescent="0.25"/>
    <row r="2394" s="23" customFormat="1" x14ac:dyDescent="0.25"/>
    <row r="2395" s="23" customFormat="1" x14ac:dyDescent="0.25"/>
    <row r="2396" s="23" customFormat="1" x14ac:dyDescent="0.25"/>
    <row r="2397" s="23" customFormat="1" x14ac:dyDescent="0.25"/>
    <row r="2398" s="23" customFormat="1" x14ac:dyDescent="0.25"/>
    <row r="2399" s="23" customFormat="1" x14ac:dyDescent="0.25"/>
    <row r="2400" s="23" customFormat="1" x14ac:dyDescent="0.25"/>
    <row r="2401" s="23" customFormat="1" x14ac:dyDescent="0.25"/>
    <row r="2402" s="23" customFormat="1" x14ac:dyDescent="0.25"/>
    <row r="2403" s="23" customFormat="1" x14ac:dyDescent="0.25"/>
    <row r="2404" s="23" customFormat="1" x14ac:dyDescent="0.25"/>
    <row r="2405" s="23" customFormat="1" x14ac:dyDescent="0.25"/>
    <row r="2406" s="23" customFormat="1" x14ac:dyDescent="0.25"/>
    <row r="2407" s="23" customFormat="1" x14ac:dyDescent="0.25"/>
    <row r="2408" s="23" customFormat="1" x14ac:dyDescent="0.25"/>
    <row r="2409" s="23" customFormat="1" x14ac:dyDescent="0.25"/>
    <row r="2410" s="23" customFormat="1" x14ac:dyDescent="0.25"/>
    <row r="2411" s="23" customFormat="1" x14ac:dyDescent="0.25"/>
    <row r="2412" s="23" customFormat="1" x14ac:dyDescent="0.25"/>
    <row r="2413" s="23" customFormat="1" x14ac:dyDescent="0.25"/>
    <row r="2414" s="23" customFormat="1" x14ac:dyDescent="0.25"/>
    <row r="2415" s="23" customFormat="1" x14ac:dyDescent="0.25"/>
    <row r="2416" s="23" customFormat="1" x14ac:dyDescent="0.25"/>
    <row r="2417" s="23" customFormat="1" x14ac:dyDescent="0.25"/>
    <row r="2418" s="23" customFormat="1" x14ac:dyDescent="0.25"/>
    <row r="2419" s="23" customFormat="1" x14ac:dyDescent="0.25"/>
    <row r="2420" s="23" customFormat="1" x14ac:dyDescent="0.25"/>
    <row r="2421" s="23" customFormat="1" x14ac:dyDescent="0.25"/>
    <row r="2422" s="23" customFormat="1" x14ac:dyDescent="0.25"/>
    <row r="2423" s="23" customFormat="1" x14ac:dyDescent="0.25"/>
    <row r="2424" s="23" customFormat="1" x14ac:dyDescent="0.25"/>
    <row r="2425" s="23" customFormat="1" x14ac:dyDescent="0.25"/>
    <row r="2426" s="23" customFormat="1" x14ac:dyDescent="0.25"/>
    <row r="2427" s="23" customFormat="1" x14ac:dyDescent="0.25"/>
    <row r="2428" s="23" customFormat="1" x14ac:dyDescent="0.25"/>
    <row r="2429" s="23" customFormat="1" x14ac:dyDescent="0.25"/>
    <row r="2430" s="23" customFormat="1" x14ac:dyDescent="0.25"/>
    <row r="2431" s="23" customFormat="1" x14ac:dyDescent="0.25"/>
    <row r="2432" s="23" customFormat="1" x14ac:dyDescent="0.25"/>
    <row r="2433" s="23" customFormat="1" x14ac:dyDescent="0.25"/>
    <row r="2434" s="23" customFormat="1" x14ac:dyDescent="0.25"/>
    <row r="2435" s="23" customFormat="1" x14ac:dyDescent="0.25"/>
    <row r="2436" s="23" customFormat="1" x14ac:dyDescent="0.25"/>
    <row r="2437" s="23" customFormat="1" x14ac:dyDescent="0.25"/>
    <row r="2438" s="23" customFormat="1" x14ac:dyDescent="0.25"/>
    <row r="2439" s="23" customFormat="1" x14ac:dyDescent="0.25"/>
    <row r="2440" s="23" customFormat="1" x14ac:dyDescent="0.25"/>
    <row r="2441" s="23" customFormat="1" x14ac:dyDescent="0.25"/>
    <row r="2442" s="23" customFormat="1" x14ac:dyDescent="0.25"/>
    <row r="2443" s="23" customFormat="1" x14ac:dyDescent="0.25"/>
    <row r="2444" s="23" customFormat="1" x14ac:dyDescent="0.25"/>
    <row r="2445" s="23" customFormat="1" x14ac:dyDescent="0.25"/>
    <row r="2446" s="23" customFormat="1" x14ac:dyDescent="0.25"/>
    <row r="2447" s="23" customFormat="1" x14ac:dyDescent="0.25"/>
    <row r="2448" s="23" customFormat="1" x14ac:dyDescent="0.25"/>
    <row r="2449" s="23" customFormat="1" x14ac:dyDescent="0.25"/>
    <row r="2450" s="23" customFormat="1" x14ac:dyDescent="0.25"/>
    <row r="2451" s="23" customFormat="1" x14ac:dyDescent="0.25"/>
    <row r="2452" s="23" customFormat="1" x14ac:dyDescent="0.25"/>
    <row r="2453" s="23" customFormat="1" x14ac:dyDescent="0.25"/>
    <row r="2454" s="23" customFormat="1" x14ac:dyDescent="0.25"/>
    <row r="2455" s="23" customFormat="1" x14ac:dyDescent="0.25"/>
    <row r="2456" s="23" customFormat="1" x14ac:dyDescent="0.25"/>
    <row r="2457" s="23" customFormat="1" x14ac:dyDescent="0.25"/>
    <row r="2458" s="23" customFormat="1" x14ac:dyDescent="0.25"/>
    <row r="2459" s="23" customFormat="1" x14ac:dyDescent="0.25"/>
    <row r="2460" s="23" customFormat="1" x14ac:dyDescent="0.25"/>
    <row r="2461" s="23" customFormat="1" x14ac:dyDescent="0.25"/>
    <row r="2462" s="23" customFormat="1" x14ac:dyDescent="0.25"/>
    <row r="2463" s="23" customFormat="1" x14ac:dyDescent="0.25"/>
    <row r="2464" s="23" customFormat="1" x14ac:dyDescent="0.25"/>
    <row r="2465" s="23" customFormat="1" x14ac:dyDescent="0.25"/>
    <row r="2466" s="23" customFormat="1" x14ac:dyDescent="0.25"/>
    <row r="2467" s="23" customFormat="1" x14ac:dyDescent="0.25"/>
    <row r="2468" s="23" customFormat="1" x14ac:dyDescent="0.25"/>
    <row r="2469" s="23" customFormat="1" x14ac:dyDescent="0.25"/>
    <row r="2470" s="23" customFormat="1" x14ac:dyDescent="0.25"/>
    <row r="2471" s="23" customFormat="1" x14ac:dyDescent="0.25"/>
    <row r="2472" s="23" customFormat="1" x14ac:dyDescent="0.25"/>
    <row r="2473" s="23" customFormat="1" x14ac:dyDescent="0.25"/>
    <row r="2474" s="23" customFormat="1" x14ac:dyDescent="0.25"/>
    <row r="2475" s="23" customFormat="1" x14ac:dyDescent="0.25"/>
    <row r="2476" s="23" customFormat="1" x14ac:dyDescent="0.25"/>
    <row r="2477" s="23" customFormat="1" x14ac:dyDescent="0.25"/>
    <row r="2478" s="23" customFormat="1" x14ac:dyDescent="0.25"/>
    <row r="2479" s="23" customFormat="1" x14ac:dyDescent="0.25"/>
    <row r="2480" s="23" customFormat="1" x14ac:dyDescent="0.25"/>
    <row r="2481" s="23" customFormat="1" x14ac:dyDescent="0.25"/>
    <row r="2482" s="23" customFormat="1" x14ac:dyDescent="0.25"/>
    <row r="2483" s="23" customFormat="1" x14ac:dyDescent="0.25"/>
    <row r="2484" s="23" customFormat="1" x14ac:dyDescent="0.25"/>
    <row r="2485" s="23" customFormat="1" x14ac:dyDescent="0.25"/>
    <row r="2486" s="23" customFormat="1" x14ac:dyDescent="0.25"/>
    <row r="2487" s="23" customFormat="1" x14ac:dyDescent="0.25"/>
    <row r="2488" s="23" customFormat="1" x14ac:dyDescent="0.25"/>
    <row r="2489" s="23" customFormat="1" x14ac:dyDescent="0.25"/>
    <row r="2490" s="23" customFormat="1" x14ac:dyDescent="0.25"/>
    <row r="2491" s="23" customFormat="1" x14ac:dyDescent="0.25"/>
    <row r="2492" s="23" customFormat="1" x14ac:dyDescent="0.25"/>
    <row r="2493" s="23" customFormat="1" x14ac:dyDescent="0.25"/>
    <row r="2494" s="23" customFormat="1" x14ac:dyDescent="0.25"/>
    <row r="2495" s="23" customFormat="1" x14ac:dyDescent="0.25"/>
    <row r="2496" s="23" customFormat="1" x14ac:dyDescent="0.25"/>
    <row r="2497" s="23" customFormat="1" x14ac:dyDescent="0.25"/>
    <row r="2498" s="23" customFormat="1" x14ac:dyDescent="0.25"/>
    <row r="2499" s="23" customFormat="1" x14ac:dyDescent="0.25"/>
    <row r="2500" s="23" customFormat="1" x14ac:dyDescent="0.25"/>
    <row r="2501" s="23" customFormat="1" x14ac:dyDescent="0.25"/>
    <row r="2502" s="23" customFormat="1" x14ac:dyDescent="0.25"/>
    <row r="2503" s="23" customFormat="1" x14ac:dyDescent="0.25"/>
    <row r="2504" s="23" customFormat="1" x14ac:dyDescent="0.25"/>
    <row r="2505" s="23" customFormat="1" x14ac:dyDescent="0.25"/>
    <row r="2506" s="23" customFormat="1" x14ac:dyDescent="0.25"/>
    <row r="2507" s="23" customFormat="1" x14ac:dyDescent="0.25"/>
    <row r="2508" s="23" customFormat="1" x14ac:dyDescent="0.25"/>
    <row r="2509" s="23" customFormat="1" x14ac:dyDescent="0.25"/>
    <row r="2510" s="23" customFormat="1" x14ac:dyDescent="0.25"/>
    <row r="2511" s="23" customFormat="1" x14ac:dyDescent="0.25"/>
    <row r="2512" s="23" customFormat="1" x14ac:dyDescent="0.25"/>
    <row r="2513" s="23" customFormat="1" x14ac:dyDescent="0.25"/>
    <row r="2514" s="23" customFormat="1" x14ac:dyDescent="0.25"/>
    <row r="2515" s="23" customFormat="1" x14ac:dyDescent="0.25"/>
    <row r="2516" s="23" customFormat="1" x14ac:dyDescent="0.25"/>
    <row r="2517" s="23" customFormat="1" x14ac:dyDescent="0.25"/>
    <row r="2518" s="23" customFormat="1" x14ac:dyDescent="0.25"/>
    <row r="2519" s="23" customFormat="1" x14ac:dyDescent="0.25"/>
    <row r="2520" s="23" customFormat="1" x14ac:dyDescent="0.25"/>
    <row r="2521" s="23" customFormat="1" x14ac:dyDescent="0.25"/>
    <row r="2522" s="23" customFormat="1" x14ac:dyDescent="0.25"/>
    <row r="2523" s="23" customFormat="1" x14ac:dyDescent="0.25"/>
    <row r="2524" s="23" customFormat="1" x14ac:dyDescent="0.25"/>
    <row r="2525" s="23" customFormat="1" x14ac:dyDescent="0.25"/>
    <row r="2526" s="23" customFormat="1" x14ac:dyDescent="0.25"/>
    <row r="2527" s="23" customFormat="1" x14ac:dyDescent="0.25"/>
    <row r="2528" s="23" customFormat="1" x14ac:dyDescent="0.25"/>
    <row r="2529" s="23" customFormat="1" x14ac:dyDescent="0.25"/>
    <row r="2530" s="23" customFormat="1" x14ac:dyDescent="0.25"/>
    <row r="2531" s="23" customFormat="1" x14ac:dyDescent="0.25"/>
    <row r="2532" s="23" customFormat="1" x14ac:dyDescent="0.25"/>
    <row r="2533" s="23" customFormat="1" x14ac:dyDescent="0.25"/>
    <row r="2534" s="23" customFormat="1" x14ac:dyDescent="0.25"/>
    <row r="2535" s="23" customFormat="1" x14ac:dyDescent="0.25"/>
    <row r="2536" s="23" customFormat="1" x14ac:dyDescent="0.25"/>
    <row r="2537" s="23" customFormat="1" x14ac:dyDescent="0.25"/>
    <row r="2538" s="23" customFormat="1" x14ac:dyDescent="0.25"/>
    <row r="2539" s="23" customFormat="1" x14ac:dyDescent="0.25"/>
    <row r="2540" s="23" customFormat="1" x14ac:dyDescent="0.25"/>
    <row r="2541" s="23" customFormat="1" x14ac:dyDescent="0.25"/>
    <row r="2542" s="23" customFormat="1" x14ac:dyDescent="0.25"/>
    <row r="2543" s="23" customFormat="1" x14ac:dyDescent="0.25"/>
    <row r="2544" s="23" customFormat="1" x14ac:dyDescent="0.25"/>
    <row r="2545" s="23" customFormat="1" x14ac:dyDescent="0.25"/>
    <row r="2546" s="23" customFormat="1" x14ac:dyDescent="0.25"/>
    <row r="2547" s="23" customFormat="1" x14ac:dyDescent="0.25"/>
    <row r="2548" s="23" customFormat="1" x14ac:dyDescent="0.25"/>
    <row r="2549" s="23" customFormat="1" x14ac:dyDescent="0.25"/>
    <row r="2550" s="23" customFormat="1" x14ac:dyDescent="0.25"/>
    <row r="2551" s="23" customFormat="1" x14ac:dyDescent="0.25"/>
    <row r="2552" s="23" customFormat="1" x14ac:dyDescent="0.25"/>
    <row r="2553" s="23" customFormat="1" x14ac:dyDescent="0.25"/>
    <row r="2554" s="23" customFormat="1" x14ac:dyDescent="0.25"/>
    <row r="2555" s="23" customFormat="1" x14ac:dyDescent="0.25"/>
    <row r="2556" s="23" customFormat="1" x14ac:dyDescent="0.25"/>
    <row r="2557" s="23" customFormat="1" x14ac:dyDescent="0.25"/>
    <row r="2558" s="23" customFormat="1" x14ac:dyDescent="0.25"/>
    <row r="2559" s="23" customFormat="1" x14ac:dyDescent="0.25"/>
    <row r="2560" s="23" customFormat="1" x14ac:dyDescent="0.25"/>
    <row r="2561" s="23" customFormat="1" x14ac:dyDescent="0.25"/>
    <row r="2562" s="23" customFormat="1" x14ac:dyDescent="0.25"/>
    <row r="2563" s="23" customFormat="1" x14ac:dyDescent="0.25"/>
    <row r="2564" s="23" customFormat="1" x14ac:dyDescent="0.25"/>
    <row r="2565" s="23" customFormat="1" x14ac:dyDescent="0.25"/>
    <row r="2566" s="23" customFormat="1" x14ac:dyDescent="0.25"/>
    <row r="2567" s="23" customFormat="1" x14ac:dyDescent="0.25"/>
    <row r="2568" s="23" customFormat="1" x14ac:dyDescent="0.25"/>
    <row r="2569" s="23" customFormat="1" x14ac:dyDescent="0.25"/>
    <row r="2570" s="23" customFormat="1" x14ac:dyDescent="0.25"/>
    <row r="2571" s="23" customFormat="1" x14ac:dyDescent="0.25"/>
    <row r="2572" s="23" customFormat="1" x14ac:dyDescent="0.25"/>
    <row r="2573" s="23" customFormat="1" x14ac:dyDescent="0.25"/>
    <row r="2574" s="23" customFormat="1" x14ac:dyDescent="0.25"/>
    <row r="2575" s="23" customFormat="1" x14ac:dyDescent="0.25"/>
    <row r="2576" s="23" customFormat="1" x14ac:dyDescent="0.25"/>
    <row r="2577" s="23" customFormat="1" x14ac:dyDescent="0.25"/>
    <row r="2578" s="23" customFormat="1" x14ac:dyDescent="0.25"/>
    <row r="2579" s="23" customFormat="1" x14ac:dyDescent="0.25"/>
    <row r="2580" s="23" customFormat="1" x14ac:dyDescent="0.25"/>
    <row r="2581" s="23" customFormat="1" x14ac:dyDescent="0.25"/>
    <row r="2582" s="23" customFormat="1" x14ac:dyDescent="0.25"/>
    <row r="2583" s="23" customFormat="1" x14ac:dyDescent="0.25"/>
    <row r="2584" s="23" customFormat="1" x14ac:dyDescent="0.25"/>
    <row r="2585" s="23" customFormat="1" x14ac:dyDescent="0.25"/>
    <row r="2586" s="23" customFormat="1" x14ac:dyDescent="0.25"/>
    <row r="2587" s="23" customFormat="1" x14ac:dyDescent="0.25"/>
    <row r="2588" s="23" customFormat="1" x14ac:dyDescent="0.25"/>
    <row r="2589" s="23" customFormat="1" x14ac:dyDescent="0.25"/>
    <row r="2590" s="23" customFormat="1" x14ac:dyDescent="0.25"/>
    <row r="2591" s="23" customFormat="1" x14ac:dyDescent="0.25"/>
    <row r="2592" s="23" customFormat="1" x14ac:dyDescent="0.25"/>
    <row r="2593" s="23" customFormat="1" x14ac:dyDescent="0.25"/>
    <row r="2594" s="23" customFormat="1" x14ac:dyDescent="0.25"/>
    <row r="2595" s="23" customFormat="1" x14ac:dyDescent="0.25"/>
    <row r="2596" s="23" customFormat="1" x14ac:dyDescent="0.25"/>
    <row r="2597" s="23" customFormat="1" x14ac:dyDescent="0.25"/>
    <row r="2598" s="23" customFormat="1" x14ac:dyDescent="0.25"/>
    <row r="2599" s="23" customFormat="1" x14ac:dyDescent="0.25"/>
    <row r="2600" s="23" customFormat="1" x14ac:dyDescent="0.25"/>
    <row r="2601" s="23" customFormat="1" x14ac:dyDescent="0.25"/>
    <row r="2602" s="23" customFormat="1" x14ac:dyDescent="0.25"/>
    <row r="2603" s="23" customFormat="1" x14ac:dyDescent="0.25"/>
    <row r="2604" s="23" customFormat="1" x14ac:dyDescent="0.25"/>
    <row r="2605" s="23" customFormat="1" x14ac:dyDescent="0.25"/>
    <row r="2606" s="23" customFormat="1" x14ac:dyDescent="0.25"/>
    <row r="2607" s="23" customFormat="1" x14ac:dyDescent="0.25"/>
    <row r="2608" s="23" customFormat="1" x14ac:dyDescent="0.25"/>
    <row r="2609" s="23" customFormat="1" x14ac:dyDescent="0.25"/>
    <row r="2610" s="23" customFormat="1" x14ac:dyDescent="0.25"/>
    <row r="2611" s="23" customFormat="1" x14ac:dyDescent="0.25"/>
    <row r="2612" s="23" customFormat="1" x14ac:dyDescent="0.25"/>
    <row r="2613" s="23" customFormat="1" x14ac:dyDescent="0.25"/>
    <row r="2614" s="23" customFormat="1" x14ac:dyDescent="0.25"/>
    <row r="2615" s="23" customFormat="1" x14ac:dyDescent="0.25"/>
    <row r="2616" s="23" customFormat="1" x14ac:dyDescent="0.25"/>
    <row r="2617" s="23" customFormat="1" x14ac:dyDescent="0.25"/>
    <row r="2618" s="23" customFormat="1" x14ac:dyDescent="0.25"/>
    <row r="2619" s="23" customFormat="1" x14ac:dyDescent="0.25"/>
    <row r="2620" s="23" customFormat="1" x14ac:dyDescent="0.25"/>
    <row r="2621" s="23" customFormat="1" x14ac:dyDescent="0.25"/>
    <row r="2622" s="23" customFormat="1" x14ac:dyDescent="0.25"/>
    <row r="2623" s="23" customFormat="1" x14ac:dyDescent="0.25"/>
    <row r="2624" s="23" customFormat="1" x14ac:dyDescent="0.25"/>
    <row r="2625" s="23" customFormat="1" x14ac:dyDescent="0.25"/>
    <row r="2626" s="23" customFormat="1" x14ac:dyDescent="0.25"/>
    <row r="2627" s="23" customFormat="1" x14ac:dyDescent="0.25"/>
    <row r="2628" s="23" customFormat="1" x14ac:dyDescent="0.25"/>
    <row r="2629" s="23" customFormat="1" x14ac:dyDescent="0.25"/>
    <row r="2630" s="23" customFormat="1" x14ac:dyDescent="0.25"/>
    <row r="2631" s="23" customFormat="1" x14ac:dyDescent="0.25"/>
    <row r="2632" s="23" customFormat="1" x14ac:dyDescent="0.25"/>
    <row r="2633" s="23" customFormat="1" x14ac:dyDescent="0.25"/>
    <row r="2634" s="23" customFormat="1" x14ac:dyDescent="0.25"/>
    <row r="2635" s="23" customFormat="1" x14ac:dyDescent="0.25"/>
    <row r="2636" s="23" customFormat="1" x14ac:dyDescent="0.25"/>
    <row r="2637" s="23" customFormat="1" x14ac:dyDescent="0.25"/>
    <row r="2638" s="23" customFormat="1" x14ac:dyDescent="0.25"/>
    <row r="2639" s="23" customFormat="1" x14ac:dyDescent="0.25"/>
    <row r="2640" s="23" customFormat="1" x14ac:dyDescent="0.25"/>
    <row r="2641" s="23" customFormat="1" x14ac:dyDescent="0.25"/>
    <row r="2642" s="23" customFormat="1" x14ac:dyDescent="0.25"/>
    <row r="2643" s="23" customFormat="1" x14ac:dyDescent="0.25"/>
    <row r="2644" s="23" customFormat="1" x14ac:dyDescent="0.25"/>
    <row r="2645" s="23" customFormat="1" x14ac:dyDescent="0.25"/>
    <row r="2646" s="23" customFormat="1" x14ac:dyDescent="0.25"/>
    <row r="2647" s="23" customFormat="1" x14ac:dyDescent="0.25"/>
    <row r="2648" s="23" customFormat="1" x14ac:dyDescent="0.25"/>
    <row r="2649" s="23" customFormat="1" x14ac:dyDescent="0.25"/>
    <row r="2650" s="23" customFormat="1" x14ac:dyDescent="0.25"/>
    <row r="2651" s="23" customFormat="1" x14ac:dyDescent="0.25"/>
    <row r="2652" s="23" customFormat="1" x14ac:dyDescent="0.25"/>
    <row r="2653" s="23" customFormat="1" x14ac:dyDescent="0.25"/>
    <row r="2654" s="23" customFormat="1" x14ac:dyDescent="0.25"/>
    <row r="2655" s="23" customFormat="1" x14ac:dyDescent="0.25"/>
    <row r="2656" s="23" customFormat="1" x14ac:dyDescent="0.25"/>
    <row r="2657" s="23" customFormat="1" x14ac:dyDescent="0.25"/>
    <row r="2658" s="23" customFormat="1" x14ac:dyDescent="0.25"/>
    <row r="2659" s="23" customFormat="1" x14ac:dyDescent="0.25"/>
    <row r="2660" s="23" customFormat="1" x14ac:dyDescent="0.25"/>
    <row r="2661" s="23" customFormat="1" x14ac:dyDescent="0.25"/>
    <row r="2662" s="23" customFormat="1" x14ac:dyDescent="0.25"/>
    <row r="2663" s="23" customFormat="1" x14ac:dyDescent="0.25"/>
    <row r="2664" s="23" customFormat="1" x14ac:dyDescent="0.25"/>
    <row r="2665" s="23" customFormat="1" x14ac:dyDescent="0.25"/>
    <row r="2666" s="23" customFormat="1" x14ac:dyDescent="0.25"/>
    <row r="2667" s="23" customFormat="1" x14ac:dyDescent="0.25"/>
    <row r="2668" s="23" customFormat="1" x14ac:dyDescent="0.25"/>
    <row r="2669" s="23" customFormat="1" x14ac:dyDescent="0.25"/>
    <row r="2670" s="23" customFormat="1" x14ac:dyDescent="0.25"/>
    <row r="2671" s="23" customFormat="1" x14ac:dyDescent="0.25"/>
    <row r="2672" s="23" customFormat="1" x14ac:dyDescent="0.25"/>
    <row r="2673" s="23" customFormat="1" x14ac:dyDescent="0.25"/>
    <row r="2674" s="23" customFormat="1" x14ac:dyDescent="0.25"/>
    <row r="2675" s="23" customFormat="1" x14ac:dyDescent="0.25"/>
    <row r="2676" s="23" customFormat="1" x14ac:dyDescent="0.25"/>
    <row r="2677" s="23" customFormat="1" x14ac:dyDescent="0.25"/>
    <row r="2678" s="23" customFormat="1" x14ac:dyDescent="0.25"/>
    <row r="2679" s="23" customFormat="1" x14ac:dyDescent="0.25"/>
    <row r="2680" s="23" customFormat="1" x14ac:dyDescent="0.25"/>
    <row r="2681" s="23" customFormat="1" x14ac:dyDescent="0.25"/>
    <row r="2682" s="23" customFormat="1" x14ac:dyDescent="0.25"/>
    <row r="2683" s="23" customFormat="1" x14ac:dyDescent="0.25"/>
    <row r="2684" s="23" customFormat="1" x14ac:dyDescent="0.25"/>
    <row r="2685" s="23" customFormat="1" x14ac:dyDescent="0.25"/>
    <row r="2686" s="23" customFormat="1" x14ac:dyDescent="0.25"/>
    <row r="2687" s="23" customFormat="1" x14ac:dyDescent="0.25"/>
    <row r="2688" s="23" customFormat="1" x14ac:dyDescent="0.25"/>
    <row r="2689" s="23" customFormat="1" x14ac:dyDescent="0.25"/>
    <row r="2690" s="23" customFormat="1" x14ac:dyDescent="0.25"/>
    <row r="2691" s="23" customFormat="1" x14ac:dyDescent="0.25"/>
    <row r="2692" s="23" customFormat="1" x14ac:dyDescent="0.25"/>
    <row r="2693" s="23" customFormat="1" x14ac:dyDescent="0.25"/>
    <row r="2694" s="23" customFormat="1" x14ac:dyDescent="0.25"/>
    <row r="2695" s="23" customFormat="1" x14ac:dyDescent="0.25"/>
    <row r="2696" s="23" customFormat="1" x14ac:dyDescent="0.25"/>
    <row r="2697" s="23" customFormat="1" x14ac:dyDescent="0.25"/>
    <row r="2698" s="23" customFormat="1" x14ac:dyDescent="0.25"/>
    <row r="2699" s="23" customFormat="1" x14ac:dyDescent="0.25"/>
    <row r="2700" s="23" customFormat="1" x14ac:dyDescent="0.25"/>
    <row r="2701" s="23" customFormat="1" x14ac:dyDescent="0.25"/>
    <row r="2702" s="23" customFormat="1" x14ac:dyDescent="0.25"/>
    <row r="2703" s="23" customFormat="1" x14ac:dyDescent="0.25"/>
    <row r="2704" s="23" customFormat="1" x14ac:dyDescent="0.25"/>
    <row r="2705" s="23" customFormat="1" x14ac:dyDescent="0.25"/>
    <row r="2706" s="23" customFormat="1" x14ac:dyDescent="0.25"/>
    <row r="2707" s="23" customFormat="1" x14ac:dyDescent="0.25"/>
    <row r="2708" s="23" customFormat="1" x14ac:dyDescent="0.25"/>
    <row r="2709" s="23" customFormat="1" x14ac:dyDescent="0.25"/>
    <row r="2710" s="23" customFormat="1" x14ac:dyDescent="0.25"/>
    <row r="2711" s="23" customFormat="1" x14ac:dyDescent="0.25"/>
    <row r="2712" s="23" customFormat="1" x14ac:dyDescent="0.25"/>
    <row r="2713" s="23" customFormat="1" x14ac:dyDescent="0.25"/>
    <row r="2714" s="23" customFormat="1" x14ac:dyDescent="0.25"/>
    <row r="2715" s="23" customFormat="1" x14ac:dyDescent="0.25"/>
    <row r="2716" s="23" customFormat="1" x14ac:dyDescent="0.25"/>
    <row r="2717" s="23" customFormat="1" x14ac:dyDescent="0.25"/>
    <row r="2718" s="23" customFormat="1" x14ac:dyDescent="0.25"/>
    <row r="2719" s="23" customFormat="1" x14ac:dyDescent="0.25"/>
    <row r="2720" s="23" customFormat="1" x14ac:dyDescent="0.25"/>
    <row r="2721" s="23" customFormat="1" x14ac:dyDescent="0.25"/>
    <row r="2722" s="23" customFormat="1" x14ac:dyDescent="0.25"/>
    <row r="2723" s="23" customFormat="1" x14ac:dyDescent="0.25"/>
    <row r="2724" s="23" customFormat="1" x14ac:dyDescent="0.25"/>
    <row r="2725" s="23" customFormat="1" x14ac:dyDescent="0.25"/>
    <row r="2726" s="23" customFormat="1" x14ac:dyDescent="0.25"/>
    <row r="2727" s="23" customFormat="1" x14ac:dyDescent="0.25"/>
    <row r="2728" s="23" customFormat="1" x14ac:dyDescent="0.25"/>
    <row r="2729" s="23" customFormat="1" x14ac:dyDescent="0.25"/>
    <row r="2730" s="23" customFormat="1" x14ac:dyDescent="0.25"/>
    <row r="2731" s="23" customFormat="1" x14ac:dyDescent="0.25"/>
    <row r="2732" s="23" customFormat="1" x14ac:dyDescent="0.25"/>
    <row r="2733" s="23" customFormat="1" x14ac:dyDescent="0.25"/>
    <row r="2734" s="23" customFormat="1" x14ac:dyDescent="0.25"/>
    <row r="2735" s="23" customFormat="1" x14ac:dyDescent="0.25"/>
    <row r="2736" s="23" customFormat="1" x14ac:dyDescent="0.25"/>
    <row r="2737" s="23" customFormat="1" x14ac:dyDescent="0.25"/>
    <row r="2738" s="23" customFormat="1" x14ac:dyDescent="0.25"/>
    <row r="2739" s="23" customFormat="1" x14ac:dyDescent="0.25"/>
    <row r="2740" s="23" customFormat="1" x14ac:dyDescent="0.25"/>
    <row r="2741" s="23" customFormat="1" x14ac:dyDescent="0.25"/>
    <row r="2742" s="23" customFormat="1" x14ac:dyDescent="0.25"/>
    <row r="2743" s="23" customFormat="1" x14ac:dyDescent="0.25"/>
    <row r="2744" s="23" customFormat="1" x14ac:dyDescent="0.25"/>
    <row r="2745" s="23" customFormat="1" x14ac:dyDescent="0.25"/>
    <row r="2746" s="23" customFormat="1" x14ac:dyDescent="0.25"/>
    <row r="2747" s="23" customFormat="1" x14ac:dyDescent="0.25"/>
    <row r="2748" s="23" customFormat="1" x14ac:dyDescent="0.25"/>
    <row r="2749" s="23" customFormat="1" x14ac:dyDescent="0.25"/>
    <row r="2750" s="23" customFormat="1" x14ac:dyDescent="0.25"/>
    <row r="2751" s="23" customFormat="1" x14ac:dyDescent="0.25"/>
    <row r="2752" s="23" customFormat="1" x14ac:dyDescent="0.25"/>
    <row r="2753" s="23" customFormat="1" x14ac:dyDescent="0.25"/>
    <row r="2754" s="23" customFormat="1" x14ac:dyDescent="0.25"/>
    <row r="2755" s="23" customFormat="1" x14ac:dyDescent="0.25"/>
    <row r="2756" s="23" customFormat="1" x14ac:dyDescent="0.25"/>
    <row r="2757" s="23" customFormat="1" x14ac:dyDescent="0.25"/>
    <row r="2758" s="23" customFormat="1" x14ac:dyDescent="0.25"/>
    <row r="2759" s="23" customFormat="1" x14ac:dyDescent="0.25"/>
    <row r="2760" s="23" customFormat="1" x14ac:dyDescent="0.25"/>
    <row r="2761" s="23" customFormat="1" x14ac:dyDescent="0.25"/>
    <row r="2762" s="23" customFormat="1" x14ac:dyDescent="0.25"/>
    <row r="2763" s="23" customFormat="1" x14ac:dyDescent="0.25"/>
    <row r="2764" s="23" customFormat="1" x14ac:dyDescent="0.25"/>
    <row r="2765" s="23" customFormat="1" x14ac:dyDescent="0.25"/>
    <row r="2766" s="23" customFormat="1" x14ac:dyDescent="0.25"/>
    <row r="2767" s="23" customFormat="1" x14ac:dyDescent="0.25"/>
    <row r="2768" s="23" customFormat="1" x14ac:dyDescent="0.25"/>
    <row r="2769" s="23" customFormat="1" x14ac:dyDescent="0.25"/>
    <row r="2770" s="23" customFormat="1" x14ac:dyDescent="0.25"/>
    <row r="2771" s="23" customFormat="1" x14ac:dyDescent="0.25"/>
    <row r="2772" s="23" customFormat="1" x14ac:dyDescent="0.25"/>
    <row r="2773" s="23" customFormat="1" x14ac:dyDescent="0.25"/>
    <row r="2774" s="23" customFormat="1" x14ac:dyDescent="0.25"/>
    <row r="2775" s="23" customFormat="1" x14ac:dyDescent="0.25"/>
    <row r="2776" s="23" customFormat="1" x14ac:dyDescent="0.25"/>
    <row r="2777" s="23" customFormat="1" x14ac:dyDescent="0.25"/>
    <row r="2778" s="23" customFormat="1" x14ac:dyDescent="0.25"/>
    <row r="2779" s="23" customFormat="1" x14ac:dyDescent="0.25"/>
    <row r="2780" s="23" customFormat="1" x14ac:dyDescent="0.25"/>
    <row r="2781" s="23" customFormat="1" x14ac:dyDescent="0.25"/>
    <row r="2782" s="23" customFormat="1" x14ac:dyDescent="0.25"/>
    <row r="2783" s="23" customFormat="1" x14ac:dyDescent="0.25"/>
    <row r="2784" s="23" customFormat="1" x14ac:dyDescent="0.25"/>
    <row r="2785" s="23" customFormat="1" x14ac:dyDescent="0.25"/>
    <row r="2786" s="23" customFormat="1" x14ac:dyDescent="0.25"/>
    <row r="2787" s="23" customFormat="1" x14ac:dyDescent="0.25"/>
    <row r="2788" s="23" customFormat="1" x14ac:dyDescent="0.25"/>
    <row r="2789" s="23" customFormat="1" x14ac:dyDescent="0.25"/>
    <row r="2790" s="23" customFormat="1" x14ac:dyDescent="0.25"/>
    <row r="2791" s="23" customFormat="1" x14ac:dyDescent="0.25"/>
    <row r="2792" s="23" customFormat="1" x14ac:dyDescent="0.25"/>
    <row r="2793" s="23" customFormat="1" x14ac:dyDescent="0.25"/>
    <row r="2794" s="23" customFormat="1" x14ac:dyDescent="0.25"/>
    <row r="2795" s="23" customFormat="1" x14ac:dyDescent="0.25"/>
    <row r="2796" s="23" customFormat="1" x14ac:dyDescent="0.25"/>
    <row r="2797" s="23" customFormat="1" x14ac:dyDescent="0.25"/>
    <row r="2798" s="23" customFormat="1" x14ac:dyDescent="0.25"/>
    <row r="2799" s="23" customFormat="1" x14ac:dyDescent="0.25"/>
    <row r="2800" s="23" customFormat="1" x14ac:dyDescent="0.25"/>
    <row r="2801" s="23" customFormat="1" x14ac:dyDescent="0.25"/>
    <row r="2802" s="23" customFormat="1" x14ac:dyDescent="0.25"/>
    <row r="2803" s="23" customFormat="1" x14ac:dyDescent="0.25"/>
    <row r="2804" s="23" customFormat="1" x14ac:dyDescent="0.25"/>
    <row r="2805" s="23" customFormat="1" x14ac:dyDescent="0.25"/>
    <row r="2806" s="23" customFormat="1" x14ac:dyDescent="0.25"/>
    <row r="2807" s="23" customFormat="1" x14ac:dyDescent="0.25"/>
    <row r="2808" s="23" customFormat="1" x14ac:dyDescent="0.25"/>
    <row r="2809" s="23" customFormat="1" x14ac:dyDescent="0.25"/>
    <row r="2810" s="23" customFormat="1" x14ac:dyDescent="0.25"/>
    <row r="2811" s="23" customFormat="1" x14ac:dyDescent="0.25"/>
    <row r="2812" s="23" customFormat="1" x14ac:dyDescent="0.25"/>
    <row r="2813" s="23" customFormat="1" x14ac:dyDescent="0.25"/>
    <row r="2814" s="23" customFormat="1" x14ac:dyDescent="0.25"/>
    <row r="2815" s="23" customFormat="1" x14ac:dyDescent="0.25"/>
    <row r="2816" s="23" customFormat="1" x14ac:dyDescent="0.25"/>
    <row r="2817" s="23" customFormat="1" x14ac:dyDescent="0.25"/>
    <row r="2818" s="23" customFormat="1" x14ac:dyDescent="0.25"/>
    <row r="2819" s="23" customFormat="1" x14ac:dyDescent="0.25"/>
    <row r="2820" s="23" customFormat="1" x14ac:dyDescent="0.25"/>
    <row r="2821" s="23" customFormat="1" x14ac:dyDescent="0.25"/>
    <row r="2822" s="23" customFormat="1" x14ac:dyDescent="0.25"/>
    <row r="2823" s="23" customFormat="1" x14ac:dyDescent="0.25"/>
    <row r="2824" s="23" customFormat="1" x14ac:dyDescent="0.25"/>
    <row r="2825" s="23" customFormat="1" x14ac:dyDescent="0.25"/>
    <row r="2826" s="23" customFormat="1" x14ac:dyDescent="0.25"/>
    <row r="2827" s="23" customFormat="1" x14ac:dyDescent="0.25"/>
    <row r="2828" s="23" customFormat="1" x14ac:dyDescent="0.25"/>
    <row r="2829" s="23" customFormat="1" x14ac:dyDescent="0.25"/>
    <row r="2830" s="23" customFormat="1" x14ac:dyDescent="0.25"/>
    <row r="2831" s="23" customFormat="1" x14ac:dyDescent="0.25"/>
    <row r="2832" s="23" customFormat="1" x14ac:dyDescent="0.25"/>
    <row r="2833" s="23" customFormat="1" x14ac:dyDescent="0.25"/>
    <row r="2834" s="23" customFormat="1" x14ac:dyDescent="0.25"/>
    <row r="2835" s="23" customFormat="1" x14ac:dyDescent="0.25"/>
    <row r="2836" s="23" customFormat="1" x14ac:dyDescent="0.25"/>
    <row r="2837" s="23" customFormat="1" x14ac:dyDescent="0.25"/>
    <row r="2838" s="23" customFormat="1" x14ac:dyDescent="0.25"/>
    <row r="2839" s="23" customFormat="1" x14ac:dyDescent="0.25"/>
    <row r="2840" s="23" customFormat="1" x14ac:dyDescent="0.25"/>
    <row r="2841" s="23" customFormat="1" x14ac:dyDescent="0.25"/>
    <row r="2842" s="23" customFormat="1" x14ac:dyDescent="0.25"/>
    <row r="2843" s="23" customFormat="1" x14ac:dyDescent="0.25"/>
    <row r="2844" s="23" customFormat="1" x14ac:dyDescent="0.25"/>
    <row r="2845" s="23" customFormat="1" x14ac:dyDescent="0.25"/>
    <row r="2846" s="23" customFormat="1" x14ac:dyDescent="0.25"/>
    <row r="2847" s="23" customFormat="1" x14ac:dyDescent="0.25"/>
    <row r="2848" s="23" customFormat="1" x14ac:dyDescent="0.25"/>
    <row r="2849" s="23" customFormat="1" x14ac:dyDescent="0.25"/>
    <row r="2850" s="23" customFormat="1" x14ac:dyDescent="0.25"/>
    <row r="2851" s="23" customFormat="1" x14ac:dyDescent="0.25"/>
    <row r="2852" s="23" customFormat="1" x14ac:dyDescent="0.25"/>
    <row r="2853" s="23" customFormat="1" x14ac:dyDescent="0.25"/>
    <row r="2854" s="23" customFormat="1" x14ac:dyDescent="0.25"/>
    <row r="2855" s="23" customFormat="1" x14ac:dyDescent="0.25"/>
    <row r="2856" s="23" customFormat="1" x14ac:dyDescent="0.25"/>
    <row r="2857" s="23" customFormat="1" x14ac:dyDescent="0.25"/>
    <row r="2858" s="23" customFormat="1" x14ac:dyDescent="0.25"/>
    <row r="2859" s="23" customFormat="1" x14ac:dyDescent="0.25"/>
    <row r="2860" s="23" customFormat="1" x14ac:dyDescent="0.25"/>
    <row r="2861" s="23" customFormat="1" x14ac:dyDescent="0.25"/>
    <row r="2862" s="23" customFormat="1" x14ac:dyDescent="0.25"/>
    <row r="2863" s="23" customFormat="1" x14ac:dyDescent="0.25"/>
    <row r="2864" s="23" customFormat="1" x14ac:dyDescent="0.25"/>
    <row r="2865" s="23" customFormat="1" x14ac:dyDescent="0.25"/>
    <row r="2866" s="23" customFormat="1" x14ac:dyDescent="0.25"/>
    <row r="2867" s="23" customFormat="1" x14ac:dyDescent="0.25"/>
    <row r="2868" s="23" customFormat="1" x14ac:dyDescent="0.25"/>
    <row r="2869" s="23" customFormat="1" x14ac:dyDescent="0.25"/>
    <row r="2870" s="23" customFormat="1" x14ac:dyDescent="0.25"/>
    <row r="2871" s="23" customFormat="1" x14ac:dyDescent="0.25"/>
    <row r="2872" s="23" customFormat="1" x14ac:dyDescent="0.25"/>
    <row r="2873" s="23" customFormat="1" x14ac:dyDescent="0.25"/>
    <row r="2874" s="23" customFormat="1" x14ac:dyDescent="0.25"/>
    <row r="2875" s="23" customFormat="1" x14ac:dyDescent="0.25"/>
    <row r="2876" s="23" customFormat="1" x14ac:dyDescent="0.25"/>
    <row r="2877" s="23" customFormat="1" x14ac:dyDescent="0.25"/>
    <row r="2878" s="23" customFormat="1" x14ac:dyDescent="0.25"/>
    <row r="2879" s="23" customFormat="1" x14ac:dyDescent="0.25"/>
    <row r="2880" s="23" customFormat="1" x14ac:dyDescent="0.25"/>
    <row r="2881" s="23" customFormat="1" x14ac:dyDescent="0.25"/>
    <row r="2882" s="23" customFormat="1" x14ac:dyDescent="0.25"/>
    <row r="2883" s="23" customFormat="1" x14ac:dyDescent="0.25"/>
    <row r="2884" s="23" customFormat="1" x14ac:dyDescent="0.25"/>
    <row r="2885" s="23" customFormat="1" x14ac:dyDescent="0.25"/>
    <row r="2886" s="23" customFormat="1" x14ac:dyDescent="0.25"/>
    <row r="2887" s="23" customFormat="1" x14ac:dyDescent="0.25"/>
    <row r="2888" s="23" customFormat="1" x14ac:dyDescent="0.25"/>
    <row r="2889" s="23" customFormat="1" x14ac:dyDescent="0.25"/>
    <row r="2890" s="23" customFormat="1" x14ac:dyDescent="0.25"/>
    <row r="2891" s="23" customFormat="1" x14ac:dyDescent="0.25"/>
    <row r="2892" s="23" customFormat="1" x14ac:dyDescent="0.25"/>
    <row r="2893" s="23" customFormat="1" x14ac:dyDescent="0.25"/>
    <row r="2894" s="23" customFormat="1" x14ac:dyDescent="0.25"/>
    <row r="2895" s="23" customFormat="1" x14ac:dyDescent="0.25"/>
    <row r="2896" s="23" customFormat="1" x14ac:dyDescent="0.25"/>
    <row r="2897" s="23" customFormat="1" x14ac:dyDescent="0.25"/>
    <row r="2898" s="23" customFormat="1" x14ac:dyDescent="0.25"/>
    <row r="2899" s="23" customFormat="1" x14ac:dyDescent="0.25"/>
    <row r="2900" s="23" customFormat="1" x14ac:dyDescent="0.25"/>
    <row r="2901" s="23" customFormat="1" x14ac:dyDescent="0.25"/>
    <row r="2902" s="23" customFormat="1" x14ac:dyDescent="0.25"/>
    <row r="2903" s="23" customFormat="1" x14ac:dyDescent="0.25"/>
    <row r="2904" s="23" customFormat="1" x14ac:dyDescent="0.25"/>
    <row r="2905" s="23" customFormat="1" x14ac:dyDescent="0.25"/>
    <row r="2906" s="23" customFormat="1" x14ac:dyDescent="0.25"/>
    <row r="2907" s="23" customFormat="1" x14ac:dyDescent="0.25"/>
    <row r="2908" s="23" customFormat="1" x14ac:dyDescent="0.25"/>
    <row r="2909" s="23" customFormat="1" x14ac:dyDescent="0.25"/>
    <row r="2910" s="23" customFormat="1" x14ac:dyDescent="0.25"/>
    <row r="2911" s="23" customFormat="1" x14ac:dyDescent="0.25"/>
    <row r="2912" s="23" customFormat="1" x14ac:dyDescent="0.25"/>
    <row r="2913" s="23" customFormat="1" x14ac:dyDescent="0.25"/>
    <row r="2914" s="23" customFormat="1" x14ac:dyDescent="0.25"/>
    <row r="2915" s="23" customFormat="1" x14ac:dyDescent="0.25"/>
    <row r="2916" s="23" customFormat="1" x14ac:dyDescent="0.25"/>
    <row r="2917" s="23" customFormat="1" x14ac:dyDescent="0.25"/>
    <row r="2918" s="23" customFormat="1" x14ac:dyDescent="0.25"/>
    <row r="2919" s="23" customFormat="1" x14ac:dyDescent="0.25"/>
    <row r="2920" s="23" customFormat="1" x14ac:dyDescent="0.25"/>
    <row r="2921" s="23" customFormat="1" x14ac:dyDescent="0.25"/>
    <row r="2922" s="23" customFormat="1" x14ac:dyDescent="0.25"/>
    <row r="2923" s="23" customFormat="1" x14ac:dyDescent="0.25"/>
    <row r="2924" s="23" customFormat="1" x14ac:dyDescent="0.25"/>
    <row r="2925" s="23" customFormat="1" x14ac:dyDescent="0.25"/>
    <row r="2926" s="23" customFormat="1" x14ac:dyDescent="0.25"/>
    <row r="2927" s="23" customFormat="1" x14ac:dyDescent="0.25"/>
    <row r="2928" s="23" customFormat="1" x14ac:dyDescent="0.25"/>
    <row r="2929" s="23" customFormat="1" x14ac:dyDescent="0.25"/>
    <row r="2930" s="23" customFormat="1" x14ac:dyDescent="0.25"/>
    <row r="2931" s="23" customFormat="1" x14ac:dyDescent="0.25"/>
    <row r="2932" s="23" customFormat="1" x14ac:dyDescent="0.25"/>
    <row r="2933" s="23" customFormat="1" x14ac:dyDescent="0.25"/>
    <row r="2934" s="23" customFormat="1" x14ac:dyDescent="0.25"/>
    <row r="2935" s="23" customFormat="1" x14ac:dyDescent="0.25"/>
    <row r="2936" s="23" customFormat="1" x14ac:dyDescent="0.25"/>
    <row r="2937" s="23" customFormat="1" x14ac:dyDescent="0.25"/>
    <row r="2938" s="23" customFormat="1" x14ac:dyDescent="0.25"/>
    <row r="2939" s="23" customFormat="1" x14ac:dyDescent="0.25"/>
    <row r="2940" s="23" customFormat="1" x14ac:dyDescent="0.25"/>
    <row r="2941" s="23" customFormat="1" x14ac:dyDescent="0.25"/>
    <row r="2942" s="23" customFormat="1" x14ac:dyDescent="0.25"/>
    <row r="2943" s="23" customFormat="1" x14ac:dyDescent="0.25"/>
    <row r="2944" s="23" customFormat="1" x14ac:dyDescent="0.25"/>
    <row r="2945" s="23" customFormat="1" x14ac:dyDescent="0.25"/>
    <row r="2946" s="23" customFormat="1" x14ac:dyDescent="0.25"/>
    <row r="2947" s="23" customFormat="1" x14ac:dyDescent="0.25"/>
    <row r="2948" s="23" customFormat="1" x14ac:dyDescent="0.25"/>
    <row r="2949" s="23" customFormat="1" x14ac:dyDescent="0.25"/>
    <row r="2950" s="23" customFormat="1" x14ac:dyDescent="0.25"/>
    <row r="2951" s="23" customFormat="1" x14ac:dyDescent="0.25"/>
    <row r="2952" s="23" customFormat="1" x14ac:dyDescent="0.25"/>
    <row r="2953" s="23" customFormat="1" x14ac:dyDescent="0.25"/>
    <row r="2954" s="23" customFormat="1" x14ac:dyDescent="0.25"/>
    <row r="2955" s="23" customFormat="1" x14ac:dyDescent="0.25"/>
    <row r="2956" s="23" customFormat="1" x14ac:dyDescent="0.25"/>
    <row r="2957" s="23" customFormat="1" x14ac:dyDescent="0.25"/>
    <row r="2958" s="23" customFormat="1" x14ac:dyDescent="0.25"/>
    <row r="2959" s="23" customFormat="1" x14ac:dyDescent="0.25"/>
    <row r="2960" s="23" customFormat="1" x14ac:dyDescent="0.25"/>
    <row r="2961" s="23" customFormat="1" x14ac:dyDescent="0.25"/>
    <row r="2962" s="23" customFormat="1" x14ac:dyDescent="0.25"/>
    <row r="2963" s="23" customFormat="1" x14ac:dyDescent="0.25"/>
    <row r="2964" s="23" customFormat="1" x14ac:dyDescent="0.25"/>
    <row r="2965" s="23" customFormat="1" x14ac:dyDescent="0.25"/>
    <row r="2966" s="23" customFormat="1" x14ac:dyDescent="0.25"/>
    <row r="2967" s="23" customFormat="1" x14ac:dyDescent="0.25"/>
    <row r="2968" s="23" customFormat="1" x14ac:dyDescent="0.25"/>
    <row r="2969" s="23" customFormat="1" x14ac:dyDescent="0.25"/>
    <row r="2970" s="23" customFormat="1" x14ac:dyDescent="0.25"/>
    <row r="2971" s="23" customFormat="1" x14ac:dyDescent="0.25"/>
    <row r="2972" s="23" customFormat="1" x14ac:dyDescent="0.25"/>
    <row r="2973" s="23" customFormat="1" x14ac:dyDescent="0.25"/>
    <row r="2974" s="23" customFormat="1" x14ac:dyDescent="0.25"/>
    <row r="2975" s="23" customFormat="1" x14ac:dyDescent="0.25"/>
    <row r="2976" s="23" customFormat="1" x14ac:dyDescent="0.25"/>
    <row r="2977" s="23" customFormat="1" x14ac:dyDescent="0.25"/>
    <row r="2978" s="23" customFormat="1" x14ac:dyDescent="0.25"/>
    <row r="2979" s="23" customFormat="1" x14ac:dyDescent="0.25"/>
    <row r="2980" s="23" customFormat="1" x14ac:dyDescent="0.25"/>
    <row r="2981" s="23" customFormat="1" x14ac:dyDescent="0.25"/>
    <row r="2982" s="23" customFormat="1" x14ac:dyDescent="0.25"/>
    <row r="2983" s="23" customFormat="1" x14ac:dyDescent="0.25"/>
    <row r="2984" s="23" customFormat="1" x14ac:dyDescent="0.25"/>
    <row r="2985" s="23" customFormat="1" x14ac:dyDescent="0.25"/>
    <row r="2986" s="23" customFormat="1" x14ac:dyDescent="0.25"/>
    <row r="2987" s="23" customFormat="1" x14ac:dyDescent="0.25"/>
    <row r="2988" s="23" customFormat="1" x14ac:dyDescent="0.25"/>
    <row r="2989" s="23" customFormat="1" x14ac:dyDescent="0.25"/>
    <row r="2990" s="23" customFormat="1" x14ac:dyDescent="0.25"/>
    <row r="2991" s="23" customFormat="1" x14ac:dyDescent="0.25"/>
    <row r="2992" s="23" customFormat="1" x14ac:dyDescent="0.25"/>
    <row r="2993" s="23" customFormat="1" x14ac:dyDescent="0.25"/>
    <row r="2994" s="23" customFormat="1" x14ac:dyDescent="0.25"/>
    <row r="2995" s="23" customFormat="1" x14ac:dyDescent="0.25"/>
    <row r="2996" s="23" customFormat="1" x14ac:dyDescent="0.25"/>
    <row r="2997" s="23" customFormat="1" x14ac:dyDescent="0.25"/>
    <row r="2998" s="23" customFormat="1" x14ac:dyDescent="0.25"/>
    <row r="2999" s="23" customFormat="1" x14ac:dyDescent="0.25"/>
    <row r="3000" s="23" customFormat="1" x14ac:dyDescent="0.25"/>
    <row r="3001" s="23" customFormat="1" x14ac:dyDescent="0.25"/>
    <row r="3002" s="23" customFormat="1" x14ac:dyDescent="0.25"/>
    <row r="3003" s="23" customFormat="1" x14ac:dyDescent="0.25"/>
    <row r="3004" s="23" customFormat="1" x14ac:dyDescent="0.25"/>
    <row r="3005" s="23" customFormat="1" x14ac:dyDescent="0.25"/>
    <row r="3006" s="23" customFormat="1" x14ac:dyDescent="0.25"/>
    <row r="3007" s="23" customFormat="1" x14ac:dyDescent="0.25"/>
    <row r="3008" s="23" customFormat="1" x14ac:dyDescent="0.25"/>
    <row r="3009" s="23" customFormat="1" x14ac:dyDescent="0.25"/>
    <row r="3010" s="23" customFormat="1" x14ac:dyDescent="0.25"/>
    <row r="3011" s="23" customFormat="1" x14ac:dyDescent="0.25"/>
    <row r="3012" s="23" customFormat="1" x14ac:dyDescent="0.25"/>
    <row r="3013" s="23" customFormat="1" x14ac:dyDescent="0.25"/>
    <row r="3014" s="23" customFormat="1" x14ac:dyDescent="0.25"/>
    <row r="3015" s="23" customFormat="1" x14ac:dyDescent="0.25"/>
    <row r="3016" s="23" customFormat="1" x14ac:dyDescent="0.25"/>
    <row r="3017" s="23" customFormat="1" x14ac:dyDescent="0.25"/>
    <row r="3018" s="23" customFormat="1" x14ac:dyDescent="0.25"/>
    <row r="3019" s="23" customFormat="1" x14ac:dyDescent="0.25"/>
    <row r="3020" s="23" customFormat="1" x14ac:dyDescent="0.25"/>
    <row r="3021" s="23" customFormat="1" x14ac:dyDescent="0.25"/>
    <row r="3022" s="23" customFormat="1" x14ac:dyDescent="0.25"/>
    <row r="3023" s="23" customFormat="1" x14ac:dyDescent="0.25"/>
    <row r="3024" s="23" customFormat="1" x14ac:dyDescent="0.25"/>
    <row r="3025" s="23" customFormat="1" x14ac:dyDescent="0.25"/>
    <row r="3026" s="23" customFormat="1" x14ac:dyDescent="0.25"/>
    <row r="3027" s="23" customFormat="1" x14ac:dyDescent="0.25"/>
    <row r="3028" s="23" customFormat="1" x14ac:dyDescent="0.25"/>
    <row r="3029" s="23" customFormat="1" x14ac:dyDescent="0.25"/>
    <row r="3030" s="23" customFormat="1" x14ac:dyDescent="0.25"/>
    <row r="3031" s="23" customFormat="1" x14ac:dyDescent="0.25"/>
    <row r="3032" s="23" customFormat="1" x14ac:dyDescent="0.25"/>
    <row r="3033" s="23" customFormat="1" x14ac:dyDescent="0.25"/>
    <row r="3034" s="23" customFormat="1" x14ac:dyDescent="0.25"/>
    <row r="3035" s="23" customFormat="1" x14ac:dyDescent="0.25"/>
    <row r="3036" s="23" customFormat="1" x14ac:dyDescent="0.25"/>
    <row r="3037" s="23" customFormat="1" x14ac:dyDescent="0.25"/>
    <row r="3038" s="23" customFormat="1" x14ac:dyDescent="0.25"/>
    <row r="3039" s="23" customFormat="1" x14ac:dyDescent="0.25"/>
    <row r="3040" s="23" customFormat="1" x14ac:dyDescent="0.25"/>
    <row r="3041" s="23" customFormat="1" x14ac:dyDescent="0.25"/>
    <row r="3042" s="23" customFormat="1" x14ac:dyDescent="0.25"/>
    <row r="3043" s="23" customFormat="1" x14ac:dyDescent="0.25"/>
    <row r="3044" s="23" customFormat="1" x14ac:dyDescent="0.25"/>
    <row r="3045" s="23" customFormat="1" x14ac:dyDescent="0.25"/>
    <row r="3046" s="23" customFormat="1" x14ac:dyDescent="0.25"/>
    <row r="3047" s="23" customFormat="1" x14ac:dyDescent="0.25"/>
    <row r="3048" s="23" customFormat="1" x14ac:dyDescent="0.25"/>
    <row r="3049" s="23" customFormat="1" x14ac:dyDescent="0.25"/>
    <row r="3050" s="23" customFormat="1" x14ac:dyDescent="0.25"/>
    <row r="3051" s="23" customFormat="1" x14ac:dyDescent="0.25"/>
    <row r="3052" s="23" customFormat="1" x14ac:dyDescent="0.25"/>
    <row r="3053" s="23" customFormat="1" x14ac:dyDescent="0.25"/>
    <row r="3054" s="23" customFormat="1" x14ac:dyDescent="0.25"/>
    <row r="3055" s="23" customFormat="1" x14ac:dyDescent="0.25"/>
    <row r="3056" s="23" customFormat="1" x14ac:dyDescent="0.25"/>
    <row r="3057" s="23" customFormat="1" x14ac:dyDescent="0.25"/>
    <row r="3058" s="23" customFormat="1" x14ac:dyDescent="0.25"/>
    <row r="3059" s="23" customFormat="1" x14ac:dyDescent="0.25"/>
    <row r="3060" s="23" customFormat="1" x14ac:dyDescent="0.25"/>
    <row r="3061" s="23" customFormat="1" x14ac:dyDescent="0.25"/>
    <row r="3062" s="23" customFormat="1" x14ac:dyDescent="0.25"/>
    <row r="3063" s="23" customFormat="1" x14ac:dyDescent="0.25"/>
    <row r="3064" s="23" customFormat="1" x14ac:dyDescent="0.25"/>
    <row r="3065" s="23" customFormat="1" x14ac:dyDescent="0.25"/>
    <row r="3066" s="23" customFormat="1" x14ac:dyDescent="0.25"/>
    <row r="3067" s="23" customFormat="1" x14ac:dyDescent="0.25"/>
    <row r="3068" s="23" customFormat="1" x14ac:dyDescent="0.25"/>
    <row r="3069" s="23" customFormat="1" x14ac:dyDescent="0.25"/>
    <row r="3070" s="23" customFormat="1" x14ac:dyDescent="0.25"/>
    <row r="3071" s="23" customFormat="1" x14ac:dyDescent="0.25"/>
    <row r="3072" s="23" customFormat="1" x14ac:dyDescent="0.25"/>
    <row r="3073" s="23" customFormat="1" x14ac:dyDescent="0.25"/>
    <row r="3074" s="23" customFormat="1" x14ac:dyDescent="0.25"/>
    <row r="3075" s="23" customFormat="1" x14ac:dyDescent="0.25"/>
    <row r="3076" s="23" customFormat="1" x14ac:dyDescent="0.25"/>
    <row r="3077" s="23" customFormat="1" x14ac:dyDescent="0.25"/>
    <row r="3078" s="23" customFormat="1" x14ac:dyDescent="0.25"/>
    <row r="3079" s="23" customFormat="1" x14ac:dyDescent="0.25"/>
    <row r="3080" s="23" customFormat="1" x14ac:dyDescent="0.25"/>
    <row r="3081" s="23" customFormat="1" x14ac:dyDescent="0.25"/>
    <row r="3082" s="23" customFormat="1" x14ac:dyDescent="0.25"/>
    <row r="3083" s="23" customFormat="1" x14ac:dyDescent="0.25"/>
    <row r="3084" s="23" customFormat="1" x14ac:dyDescent="0.25"/>
    <row r="3085" s="23" customFormat="1" x14ac:dyDescent="0.25"/>
    <row r="3086" s="23" customFormat="1" x14ac:dyDescent="0.25"/>
    <row r="3087" s="23" customFormat="1" x14ac:dyDescent="0.25"/>
    <row r="3088" s="23" customFormat="1" x14ac:dyDescent="0.25"/>
    <row r="3089" s="23" customFormat="1" x14ac:dyDescent="0.25"/>
    <row r="3090" s="23" customFormat="1" x14ac:dyDescent="0.25"/>
    <row r="3091" s="23" customFormat="1" x14ac:dyDescent="0.25"/>
    <row r="3092" s="23" customFormat="1" x14ac:dyDescent="0.25"/>
    <row r="3093" s="23" customFormat="1" x14ac:dyDescent="0.25"/>
    <row r="3094" s="23" customFormat="1" x14ac:dyDescent="0.25"/>
    <row r="3095" s="23" customFormat="1" x14ac:dyDescent="0.25"/>
    <row r="3096" s="23" customFormat="1" x14ac:dyDescent="0.25"/>
    <row r="3097" s="23" customFormat="1" x14ac:dyDescent="0.25"/>
    <row r="3098" s="23" customFormat="1" x14ac:dyDescent="0.25"/>
    <row r="3099" s="23" customFormat="1" x14ac:dyDescent="0.25"/>
    <row r="3100" s="23" customFormat="1" x14ac:dyDescent="0.25"/>
    <row r="3101" s="23" customFormat="1" x14ac:dyDescent="0.25"/>
    <row r="3102" s="23" customFormat="1" x14ac:dyDescent="0.25"/>
    <row r="3103" s="23" customFormat="1" x14ac:dyDescent="0.25"/>
    <row r="3104" s="23" customFormat="1" x14ac:dyDescent="0.25"/>
    <row r="3105" s="23" customFormat="1" x14ac:dyDescent="0.25"/>
    <row r="3106" s="23" customFormat="1" x14ac:dyDescent="0.25"/>
    <row r="3107" s="23" customFormat="1" x14ac:dyDescent="0.25"/>
    <row r="3108" s="23" customFormat="1" x14ac:dyDescent="0.25"/>
    <row r="3109" s="23" customFormat="1" x14ac:dyDescent="0.25"/>
    <row r="3110" s="23" customFormat="1" x14ac:dyDescent="0.25"/>
    <row r="3111" s="23" customFormat="1" x14ac:dyDescent="0.25"/>
    <row r="3112" s="23" customFormat="1" x14ac:dyDescent="0.25"/>
    <row r="3113" s="23" customFormat="1" x14ac:dyDescent="0.25"/>
    <row r="3114" s="23" customFormat="1" x14ac:dyDescent="0.25"/>
    <row r="3115" s="23" customFormat="1" x14ac:dyDescent="0.25"/>
    <row r="3116" s="23" customFormat="1" x14ac:dyDescent="0.25"/>
    <row r="3117" s="23" customFormat="1" x14ac:dyDescent="0.25"/>
    <row r="3118" s="23" customFormat="1" x14ac:dyDescent="0.25"/>
    <row r="3119" s="23" customFormat="1" x14ac:dyDescent="0.25"/>
    <row r="3120" s="23" customFormat="1" x14ac:dyDescent="0.25"/>
    <row r="3121" s="23" customFormat="1" x14ac:dyDescent="0.25"/>
    <row r="3122" s="23" customFormat="1" x14ac:dyDescent="0.25"/>
    <row r="3123" s="23" customFormat="1" x14ac:dyDescent="0.25"/>
    <row r="3124" s="23" customFormat="1" x14ac:dyDescent="0.25"/>
    <row r="3125" s="23" customFormat="1" x14ac:dyDescent="0.25"/>
    <row r="3126" s="23" customFormat="1" x14ac:dyDescent="0.25"/>
    <row r="3127" s="23" customFormat="1" x14ac:dyDescent="0.25"/>
    <row r="3128" s="23" customFormat="1" x14ac:dyDescent="0.25"/>
    <row r="3129" s="23" customFormat="1" x14ac:dyDescent="0.25"/>
    <row r="3130" s="23" customFormat="1" x14ac:dyDescent="0.25"/>
    <row r="3131" s="23" customFormat="1" x14ac:dyDescent="0.25"/>
    <row r="3132" s="23" customFormat="1" x14ac:dyDescent="0.25"/>
    <row r="3133" s="23" customFormat="1" x14ac:dyDescent="0.25"/>
    <row r="3134" s="23" customFormat="1" x14ac:dyDescent="0.25"/>
    <row r="3135" s="23" customFormat="1" x14ac:dyDescent="0.25"/>
    <row r="3136" s="23" customFormat="1" x14ac:dyDescent="0.25"/>
    <row r="3137" s="23" customFormat="1" x14ac:dyDescent="0.25"/>
    <row r="3138" s="23" customFormat="1" x14ac:dyDescent="0.25"/>
    <row r="3139" s="23" customFormat="1" x14ac:dyDescent="0.25"/>
    <row r="3140" s="23" customFormat="1" x14ac:dyDescent="0.25"/>
    <row r="3141" s="23" customFormat="1" x14ac:dyDescent="0.25"/>
    <row r="3142" s="23" customFormat="1" x14ac:dyDescent="0.25"/>
    <row r="3143" s="23" customFormat="1" x14ac:dyDescent="0.25"/>
    <row r="3144" s="23" customFormat="1" x14ac:dyDescent="0.25"/>
    <row r="3145" s="23" customFormat="1" x14ac:dyDescent="0.25"/>
    <row r="3146" s="23" customFormat="1" x14ac:dyDescent="0.25"/>
    <row r="3147" s="23" customFormat="1" x14ac:dyDescent="0.25"/>
    <row r="3148" s="23" customFormat="1" x14ac:dyDescent="0.25"/>
    <row r="3149" s="23" customFormat="1" x14ac:dyDescent="0.25"/>
    <row r="3150" s="23" customFormat="1" x14ac:dyDescent="0.25"/>
    <row r="3151" s="23" customFormat="1" x14ac:dyDescent="0.25"/>
    <row r="3152" s="23" customFormat="1" x14ac:dyDescent="0.25"/>
    <row r="3153" s="23" customFormat="1" x14ac:dyDescent="0.25"/>
    <row r="3154" s="23" customFormat="1" x14ac:dyDescent="0.25"/>
    <row r="3155" s="23" customFormat="1" x14ac:dyDescent="0.25"/>
    <row r="3156" s="23" customFormat="1" x14ac:dyDescent="0.25"/>
    <row r="3157" s="23" customFormat="1" x14ac:dyDescent="0.25"/>
    <row r="3158" s="23" customFormat="1" x14ac:dyDescent="0.25"/>
    <row r="3159" s="23" customFormat="1" x14ac:dyDescent="0.25"/>
    <row r="3160" s="23" customFormat="1" x14ac:dyDescent="0.25"/>
    <row r="3161" s="23" customFormat="1" x14ac:dyDescent="0.25"/>
    <row r="3162" s="23" customFormat="1" x14ac:dyDescent="0.25"/>
    <row r="3163" s="23" customFormat="1" x14ac:dyDescent="0.25"/>
    <row r="3164" s="23" customFormat="1" x14ac:dyDescent="0.25"/>
    <row r="3165" s="23" customFormat="1" x14ac:dyDescent="0.25"/>
    <row r="3166" s="23" customFormat="1" x14ac:dyDescent="0.25"/>
    <row r="3167" s="23" customFormat="1" x14ac:dyDescent="0.25"/>
    <row r="3168" s="23" customFormat="1" x14ac:dyDescent="0.25"/>
    <row r="3169" s="23" customFormat="1" x14ac:dyDescent="0.25"/>
    <row r="3170" s="23" customFormat="1" x14ac:dyDescent="0.25"/>
    <row r="3171" s="23" customFormat="1" x14ac:dyDescent="0.25"/>
    <row r="3172" s="23" customFormat="1" x14ac:dyDescent="0.25"/>
    <row r="3173" s="23" customFormat="1" x14ac:dyDescent="0.25"/>
    <row r="3174" s="23" customFormat="1" x14ac:dyDescent="0.25"/>
    <row r="3175" s="23" customFormat="1" x14ac:dyDescent="0.25"/>
    <row r="3176" s="23" customFormat="1" x14ac:dyDescent="0.25"/>
    <row r="3177" s="23" customFormat="1" x14ac:dyDescent="0.25"/>
    <row r="3178" s="23" customFormat="1" x14ac:dyDescent="0.25"/>
    <row r="3179" s="23" customFormat="1" x14ac:dyDescent="0.25"/>
    <row r="3180" s="23" customFormat="1" x14ac:dyDescent="0.25"/>
    <row r="3181" s="23" customFormat="1" x14ac:dyDescent="0.25"/>
    <row r="3182" s="23" customFormat="1" x14ac:dyDescent="0.25"/>
    <row r="3183" s="23" customFormat="1" x14ac:dyDescent="0.25"/>
    <row r="3184" s="23" customFormat="1" x14ac:dyDescent="0.25"/>
    <row r="3185" s="23" customFormat="1" x14ac:dyDescent="0.25"/>
    <row r="3186" s="23" customFormat="1" x14ac:dyDescent="0.25"/>
    <row r="3187" s="23" customFormat="1" x14ac:dyDescent="0.25"/>
    <row r="3188" s="23" customFormat="1" x14ac:dyDescent="0.25"/>
    <row r="3189" s="23" customFormat="1" x14ac:dyDescent="0.25"/>
    <row r="3190" s="23" customFormat="1" x14ac:dyDescent="0.25"/>
    <row r="3191" s="23" customFormat="1" x14ac:dyDescent="0.25"/>
    <row r="3192" s="23" customFormat="1" x14ac:dyDescent="0.25"/>
    <row r="3193" s="23" customFormat="1" x14ac:dyDescent="0.25"/>
    <row r="3194" s="23" customFormat="1" x14ac:dyDescent="0.25"/>
    <row r="3195" s="23" customFormat="1" x14ac:dyDescent="0.25"/>
    <row r="3196" s="23" customFormat="1" x14ac:dyDescent="0.25"/>
    <row r="3197" s="23" customFormat="1" x14ac:dyDescent="0.25"/>
    <row r="3198" s="23" customFormat="1" x14ac:dyDescent="0.25"/>
    <row r="3199" s="23" customFormat="1" x14ac:dyDescent="0.25"/>
    <row r="3200" s="23" customFormat="1" x14ac:dyDescent="0.25"/>
    <row r="3201" s="23" customFormat="1" x14ac:dyDescent="0.25"/>
    <row r="3202" s="23" customFormat="1" x14ac:dyDescent="0.25"/>
    <row r="3203" s="23" customFormat="1" x14ac:dyDescent="0.25"/>
    <row r="3204" s="23" customFormat="1" x14ac:dyDescent="0.25"/>
    <row r="3205" s="23" customFormat="1" x14ac:dyDescent="0.25"/>
    <row r="3206" s="23" customFormat="1" x14ac:dyDescent="0.25"/>
    <row r="3207" s="23" customFormat="1" x14ac:dyDescent="0.25"/>
    <row r="3208" s="23" customFormat="1" x14ac:dyDescent="0.25"/>
    <row r="3209" s="23" customFormat="1" x14ac:dyDescent="0.25"/>
    <row r="3210" s="23" customFormat="1" x14ac:dyDescent="0.25"/>
    <row r="3211" s="23" customFormat="1" x14ac:dyDescent="0.25"/>
    <row r="3212" s="23" customFormat="1" x14ac:dyDescent="0.25"/>
    <row r="3213" s="23" customFormat="1" x14ac:dyDescent="0.25"/>
    <row r="3214" s="23" customFormat="1" x14ac:dyDescent="0.25"/>
    <row r="3215" s="23" customFormat="1" x14ac:dyDescent="0.25"/>
    <row r="3216" s="23" customFormat="1" x14ac:dyDescent="0.25"/>
    <row r="3217" s="23" customFormat="1" x14ac:dyDescent="0.25"/>
    <row r="3218" s="23" customFormat="1" x14ac:dyDescent="0.25"/>
    <row r="3219" s="23" customFormat="1" x14ac:dyDescent="0.25"/>
    <row r="3220" s="23" customFormat="1" x14ac:dyDescent="0.25"/>
    <row r="3221" s="23" customFormat="1" x14ac:dyDescent="0.25"/>
    <row r="3222" s="23" customFormat="1" x14ac:dyDescent="0.25"/>
    <row r="3223" s="23" customFormat="1" x14ac:dyDescent="0.25"/>
    <row r="3224" s="23" customFormat="1" x14ac:dyDescent="0.25"/>
    <row r="3225" s="23" customFormat="1" x14ac:dyDescent="0.25"/>
    <row r="3226" s="23" customFormat="1" x14ac:dyDescent="0.25"/>
    <row r="3227" s="23" customFormat="1" x14ac:dyDescent="0.25"/>
    <row r="3228" s="23" customFormat="1" x14ac:dyDescent="0.25"/>
    <row r="3229" s="23" customFormat="1" x14ac:dyDescent="0.25"/>
    <row r="3230" s="23" customFormat="1" x14ac:dyDescent="0.25"/>
    <row r="3231" s="23" customFormat="1" x14ac:dyDescent="0.25"/>
    <row r="3232" s="23" customFormat="1" x14ac:dyDescent="0.25"/>
    <row r="3233" s="23" customFormat="1" x14ac:dyDescent="0.25"/>
    <row r="3234" s="23" customFormat="1" x14ac:dyDescent="0.25"/>
    <row r="3235" s="23" customFormat="1" x14ac:dyDescent="0.25"/>
    <row r="3236" s="23" customFormat="1" x14ac:dyDescent="0.25"/>
    <row r="3237" s="23" customFormat="1" x14ac:dyDescent="0.25"/>
    <row r="3238" s="23" customFormat="1" x14ac:dyDescent="0.25"/>
    <row r="3239" s="23" customFormat="1" x14ac:dyDescent="0.25"/>
    <row r="3240" s="23" customFormat="1" x14ac:dyDescent="0.25"/>
    <row r="3241" s="23" customFormat="1" x14ac:dyDescent="0.25"/>
    <row r="3242" s="23" customFormat="1" x14ac:dyDescent="0.25"/>
    <row r="3243" s="23" customFormat="1" x14ac:dyDescent="0.25"/>
    <row r="3244" s="23" customFormat="1" x14ac:dyDescent="0.25"/>
    <row r="3245" s="23" customFormat="1" x14ac:dyDescent="0.25"/>
    <row r="3246" s="23" customFormat="1" x14ac:dyDescent="0.25"/>
    <row r="3247" s="23" customFormat="1" x14ac:dyDescent="0.25"/>
    <row r="3248" s="23" customFormat="1" x14ac:dyDescent="0.25"/>
    <row r="3249" s="23" customFormat="1" x14ac:dyDescent="0.25"/>
    <row r="3250" s="23" customFormat="1" x14ac:dyDescent="0.25"/>
    <row r="3251" s="23" customFormat="1" x14ac:dyDescent="0.25"/>
    <row r="3252" s="23" customFormat="1" x14ac:dyDescent="0.25"/>
    <row r="3253" s="23" customFormat="1" x14ac:dyDescent="0.25"/>
    <row r="3254" s="23" customFormat="1" x14ac:dyDescent="0.25"/>
    <row r="3255" s="23" customFormat="1" x14ac:dyDescent="0.25"/>
    <row r="3256" s="23" customFormat="1" x14ac:dyDescent="0.25"/>
    <row r="3257" s="23" customFormat="1" x14ac:dyDescent="0.25"/>
    <row r="3258" s="23" customFormat="1" x14ac:dyDescent="0.25"/>
    <row r="3259" s="23" customFormat="1" x14ac:dyDescent="0.25"/>
    <row r="3260" s="23" customFormat="1" x14ac:dyDescent="0.25"/>
    <row r="3261" s="23" customFormat="1" x14ac:dyDescent="0.25"/>
    <row r="3262" s="23" customFormat="1" x14ac:dyDescent="0.25"/>
    <row r="3263" s="23" customFormat="1" x14ac:dyDescent="0.25"/>
    <row r="3264" s="23" customFormat="1" x14ac:dyDescent="0.25"/>
    <row r="3265" s="23" customFormat="1" x14ac:dyDescent="0.25"/>
    <row r="3266" s="23" customFormat="1" x14ac:dyDescent="0.25"/>
    <row r="3267" s="23" customFormat="1" x14ac:dyDescent="0.25"/>
    <row r="3268" s="23" customFormat="1" x14ac:dyDescent="0.25"/>
    <row r="3269" s="23" customFormat="1" x14ac:dyDescent="0.25"/>
    <row r="3270" s="23" customFormat="1" x14ac:dyDescent="0.25"/>
    <row r="3271" s="23" customFormat="1" x14ac:dyDescent="0.25"/>
    <row r="3272" s="23" customFormat="1" x14ac:dyDescent="0.25"/>
    <row r="3273" s="23" customFormat="1" x14ac:dyDescent="0.25"/>
    <row r="3274" s="23" customFormat="1" x14ac:dyDescent="0.25"/>
    <row r="3275" s="23" customFormat="1" x14ac:dyDescent="0.25"/>
    <row r="3276" s="23" customFormat="1" x14ac:dyDescent="0.25"/>
    <row r="3277" s="23" customFormat="1" x14ac:dyDescent="0.25"/>
    <row r="3278" s="23" customFormat="1" x14ac:dyDescent="0.25"/>
    <row r="3279" s="23" customFormat="1" x14ac:dyDescent="0.25"/>
    <row r="3280" s="23" customFormat="1" x14ac:dyDescent="0.25"/>
    <row r="3281" s="23" customFormat="1" x14ac:dyDescent="0.25"/>
    <row r="3282" s="23" customFormat="1" x14ac:dyDescent="0.25"/>
    <row r="3283" s="23" customFormat="1" x14ac:dyDescent="0.25"/>
    <row r="3284" s="23" customFormat="1" x14ac:dyDescent="0.25"/>
    <row r="3285" s="23" customFormat="1" x14ac:dyDescent="0.25"/>
    <row r="3286" s="23" customFormat="1" x14ac:dyDescent="0.25"/>
    <row r="3287" s="23" customFormat="1" x14ac:dyDescent="0.25"/>
    <row r="3288" s="23" customFormat="1" x14ac:dyDescent="0.25"/>
    <row r="3289" s="23" customFormat="1" x14ac:dyDescent="0.25"/>
    <row r="3290" s="23" customFormat="1" x14ac:dyDescent="0.25"/>
    <row r="3291" s="23" customFormat="1" x14ac:dyDescent="0.25"/>
    <row r="3292" s="23" customFormat="1" x14ac:dyDescent="0.25"/>
    <row r="3293" s="23" customFormat="1" x14ac:dyDescent="0.25"/>
    <row r="3294" s="23" customFormat="1" x14ac:dyDescent="0.25"/>
    <row r="3295" s="23" customFormat="1" x14ac:dyDescent="0.25"/>
    <row r="3296" s="23" customFormat="1" x14ac:dyDescent="0.25"/>
    <row r="3297" s="23" customFormat="1" x14ac:dyDescent="0.25"/>
    <row r="3298" s="23" customFormat="1" x14ac:dyDescent="0.25"/>
    <row r="3299" s="23" customFormat="1" x14ac:dyDescent="0.25"/>
    <row r="3300" s="23" customFormat="1" x14ac:dyDescent="0.25"/>
    <row r="3301" s="23" customFormat="1" x14ac:dyDescent="0.25"/>
    <row r="3302" s="23" customFormat="1" x14ac:dyDescent="0.25"/>
    <row r="3303" s="23" customFormat="1" x14ac:dyDescent="0.25"/>
    <row r="3304" s="23" customFormat="1" x14ac:dyDescent="0.25"/>
    <row r="3305" s="23" customFormat="1" x14ac:dyDescent="0.25"/>
    <row r="3306" s="23" customFormat="1" x14ac:dyDescent="0.25"/>
    <row r="3307" s="23" customFormat="1" x14ac:dyDescent="0.25"/>
    <row r="3308" s="23" customFormat="1" x14ac:dyDescent="0.25"/>
    <row r="3309" s="23" customFormat="1" x14ac:dyDescent="0.25"/>
    <row r="3310" s="23" customFormat="1" x14ac:dyDescent="0.25"/>
    <row r="3311" s="23" customFormat="1" x14ac:dyDescent="0.25"/>
    <row r="3312" s="23" customFormat="1" x14ac:dyDescent="0.25"/>
    <row r="3313" s="23" customFormat="1" x14ac:dyDescent="0.25"/>
    <row r="3314" s="23" customFormat="1" x14ac:dyDescent="0.25"/>
    <row r="3315" s="23" customFormat="1" x14ac:dyDescent="0.25"/>
    <row r="3316" s="23" customFormat="1" x14ac:dyDescent="0.25"/>
    <row r="3317" s="23" customFormat="1" x14ac:dyDescent="0.25"/>
    <row r="3318" s="23" customFormat="1" x14ac:dyDescent="0.25"/>
    <row r="3319" s="23" customFormat="1" x14ac:dyDescent="0.25"/>
    <row r="3320" s="23" customFormat="1" x14ac:dyDescent="0.25"/>
    <row r="3321" s="23" customFormat="1" x14ac:dyDescent="0.25"/>
    <row r="3322" s="23" customFormat="1" x14ac:dyDescent="0.25"/>
    <row r="3323" s="23" customFormat="1" x14ac:dyDescent="0.25"/>
    <row r="3324" s="23" customFormat="1" x14ac:dyDescent="0.25"/>
    <row r="3325" s="23" customFormat="1" x14ac:dyDescent="0.25"/>
    <row r="3326" s="23" customFormat="1" x14ac:dyDescent="0.25"/>
    <row r="3327" s="23" customFormat="1" x14ac:dyDescent="0.25"/>
    <row r="3328" s="23" customFormat="1" x14ac:dyDescent="0.25"/>
    <row r="3329" s="23" customFormat="1" x14ac:dyDescent="0.25"/>
    <row r="3330" s="23" customFormat="1" x14ac:dyDescent="0.25"/>
    <row r="3331" s="23" customFormat="1" x14ac:dyDescent="0.25"/>
    <row r="3332" s="23" customFormat="1" x14ac:dyDescent="0.25"/>
    <row r="3333" s="23" customFormat="1" x14ac:dyDescent="0.25"/>
    <row r="3334" s="23" customFormat="1" x14ac:dyDescent="0.25"/>
    <row r="3335" s="23" customFormat="1" x14ac:dyDescent="0.25"/>
    <row r="3336" s="23" customFormat="1" x14ac:dyDescent="0.25"/>
    <row r="3337" s="23" customFormat="1" x14ac:dyDescent="0.25"/>
    <row r="3338" s="23" customFormat="1" x14ac:dyDescent="0.25"/>
    <row r="3339" s="23" customFormat="1" x14ac:dyDescent="0.25"/>
    <row r="3340" s="23" customFormat="1" x14ac:dyDescent="0.25"/>
    <row r="3341" s="23" customFormat="1" x14ac:dyDescent="0.25"/>
    <row r="3342" s="23" customFormat="1" x14ac:dyDescent="0.25"/>
    <row r="3343" s="23" customFormat="1" x14ac:dyDescent="0.25"/>
    <row r="3344" s="23" customFormat="1" x14ac:dyDescent="0.25"/>
    <row r="3345" s="23" customFormat="1" x14ac:dyDescent="0.25"/>
    <row r="3346" s="23" customFormat="1" x14ac:dyDescent="0.25"/>
    <row r="3347" s="23" customFormat="1" x14ac:dyDescent="0.25"/>
    <row r="3348" s="23" customFormat="1" x14ac:dyDescent="0.25"/>
    <row r="3349" s="23" customFormat="1" x14ac:dyDescent="0.25"/>
    <row r="3350" s="23" customFormat="1" x14ac:dyDescent="0.25"/>
    <row r="3351" s="23" customFormat="1" x14ac:dyDescent="0.25"/>
    <row r="3352" s="23" customFormat="1" x14ac:dyDescent="0.25"/>
    <row r="3353" s="23" customFormat="1" x14ac:dyDescent="0.25"/>
    <row r="3354" s="23" customFormat="1" x14ac:dyDescent="0.25"/>
    <row r="3355" s="23" customFormat="1" x14ac:dyDescent="0.25"/>
    <row r="3356" s="23" customFormat="1" x14ac:dyDescent="0.25"/>
    <row r="3357" s="23" customFormat="1" x14ac:dyDescent="0.25"/>
    <row r="3358" s="23" customFormat="1" x14ac:dyDescent="0.25"/>
    <row r="3359" s="23" customFormat="1" x14ac:dyDescent="0.25"/>
    <row r="3360" s="23" customFormat="1" x14ac:dyDescent="0.25"/>
    <row r="3361" s="23" customFormat="1" x14ac:dyDescent="0.25"/>
    <row r="3362" s="23" customFormat="1" x14ac:dyDescent="0.25"/>
    <row r="3363" s="23" customFormat="1" x14ac:dyDescent="0.25"/>
    <row r="3364" s="23" customFormat="1" x14ac:dyDescent="0.25"/>
    <row r="3365" s="23" customFormat="1" x14ac:dyDescent="0.25"/>
    <row r="3366" s="23" customFormat="1" x14ac:dyDescent="0.25"/>
    <row r="3367" s="23" customFormat="1" x14ac:dyDescent="0.25"/>
    <row r="3368" s="23" customFormat="1" x14ac:dyDescent="0.25"/>
    <row r="3369" s="23" customFormat="1" x14ac:dyDescent="0.25"/>
    <row r="3370" s="23" customFormat="1" x14ac:dyDescent="0.25"/>
    <row r="3371" s="23" customFormat="1" x14ac:dyDescent="0.25"/>
    <row r="3372" s="23" customFormat="1" x14ac:dyDescent="0.25"/>
    <row r="3373" s="23" customFormat="1" x14ac:dyDescent="0.25"/>
    <row r="3374" s="23" customFormat="1" x14ac:dyDescent="0.25"/>
    <row r="3375" s="23" customFormat="1" x14ac:dyDescent="0.25"/>
    <row r="3376" s="23" customFormat="1" x14ac:dyDescent="0.25"/>
    <row r="3377" s="23" customFormat="1" x14ac:dyDescent="0.25"/>
    <row r="3378" s="23" customFormat="1" x14ac:dyDescent="0.25"/>
    <row r="3379" s="23" customFormat="1" x14ac:dyDescent="0.25"/>
    <row r="3380" s="23" customFormat="1" x14ac:dyDescent="0.25"/>
    <row r="3381" s="23" customFormat="1" x14ac:dyDescent="0.25"/>
    <row r="3382" s="23" customFormat="1" x14ac:dyDescent="0.25"/>
    <row r="3383" s="23" customFormat="1" x14ac:dyDescent="0.25"/>
    <row r="3384" s="23" customFormat="1" x14ac:dyDescent="0.25"/>
    <row r="3385" s="23" customFormat="1" x14ac:dyDescent="0.25"/>
    <row r="3386" s="23" customFormat="1" x14ac:dyDescent="0.25"/>
    <row r="3387" s="23" customFormat="1" x14ac:dyDescent="0.25"/>
    <row r="3388" s="23" customFormat="1" x14ac:dyDescent="0.25"/>
    <row r="3389" s="23" customFormat="1" x14ac:dyDescent="0.25"/>
    <row r="3390" s="23" customFormat="1" x14ac:dyDescent="0.25"/>
    <row r="3391" s="23" customFormat="1" x14ac:dyDescent="0.25"/>
    <row r="3392" s="23" customFormat="1" x14ac:dyDescent="0.25"/>
    <row r="3393" s="23" customFormat="1" x14ac:dyDescent="0.25"/>
    <row r="3394" s="23" customFormat="1" x14ac:dyDescent="0.25"/>
    <row r="3395" s="23" customFormat="1" x14ac:dyDescent="0.25"/>
    <row r="3396" s="23" customFormat="1" x14ac:dyDescent="0.25"/>
    <row r="3397" s="23" customFormat="1" x14ac:dyDescent="0.25"/>
    <row r="3398" s="23" customFormat="1" x14ac:dyDescent="0.25"/>
    <row r="3399" s="23" customFormat="1" x14ac:dyDescent="0.25"/>
    <row r="3400" s="23" customFormat="1" x14ac:dyDescent="0.25"/>
    <row r="3401" s="23" customFormat="1" x14ac:dyDescent="0.25"/>
    <row r="3402" s="23" customFormat="1" x14ac:dyDescent="0.25"/>
    <row r="3403" s="23" customFormat="1" x14ac:dyDescent="0.25"/>
    <row r="3404" s="23" customFormat="1" x14ac:dyDescent="0.25"/>
    <row r="3405" s="23" customFormat="1" x14ac:dyDescent="0.25"/>
    <row r="3406" s="23" customFormat="1" x14ac:dyDescent="0.25"/>
    <row r="3407" s="23" customFormat="1" x14ac:dyDescent="0.25"/>
    <row r="3408" s="23" customFormat="1" x14ac:dyDescent="0.25"/>
    <row r="3409" s="23" customFormat="1" x14ac:dyDescent="0.25"/>
    <row r="3410" s="23" customFormat="1" x14ac:dyDescent="0.25"/>
    <row r="3411" s="23" customFormat="1" x14ac:dyDescent="0.25"/>
    <row r="3412" s="23" customFormat="1" x14ac:dyDescent="0.25"/>
    <row r="3413" s="23" customFormat="1" x14ac:dyDescent="0.25"/>
    <row r="3414" s="23" customFormat="1" x14ac:dyDescent="0.25"/>
    <row r="3415" s="23" customFormat="1" x14ac:dyDescent="0.25"/>
    <row r="3416" s="23" customFormat="1" x14ac:dyDescent="0.25"/>
    <row r="3417" s="23" customFormat="1" x14ac:dyDescent="0.25"/>
    <row r="3418" s="23" customFormat="1" x14ac:dyDescent="0.25"/>
    <row r="3419" s="23" customFormat="1" x14ac:dyDescent="0.25"/>
    <row r="3420" s="23" customFormat="1" x14ac:dyDescent="0.25"/>
    <row r="3421" s="23" customFormat="1" x14ac:dyDescent="0.25"/>
    <row r="3422" s="23" customFormat="1" x14ac:dyDescent="0.25"/>
    <row r="3423" s="23" customFormat="1" x14ac:dyDescent="0.25"/>
    <row r="3424" s="23" customFormat="1" x14ac:dyDescent="0.25"/>
    <row r="3425" s="23" customFormat="1" x14ac:dyDescent="0.25"/>
    <row r="3426" s="23" customFormat="1" x14ac:dyDescent="0.25"/>
    <row r="3427" s="23" customFormat="1" x14ac:dyDescent="0.25"/>
    <row r="3428" s="23" customFormat="1" x14ac:dyDescent="0.25"/>
    <row r="3429" s="23" customFormat="1" x14ac:dyDescent="0.25"/>
    <row r="3430" s="23" customFormat="1" x14ac:dyDescent="0.25"/>
    <row r="3431" s="23" customFormat="1" x14ac:dyDescent="0.25"/>
    <row r="3432" s="23" customFormat="1" x14ac:dyDescent="0.25"/>
    <row r="3433" s="23" customFormat="1" x14ac:dyDescent="0.25"/>
    <row r="3434" s="23" customFormat="1" x14ac:dyDescent="0.25"/>
    <row r="3435" s="23" customFormat="1" x14ac:dyDescent="0.25"/>
    <row r="3436" s="23" customFormat="1" x14ac:dyDescent="0.25"/>
    <row r="3437" s="23" customFormat="1" x14ac:dyDescent="0.25"/>
    <row r="3438" s="23" customFormat="1" x14ac:dyDescent="0.25"/>
    <row r="3439" s="23" customFormat="1" x14ac:dyDescent="0.25"/>
    <row r="3440" s="23" customFormat="1" x14ac:dyDescent="0.25"/>
    <row r="3441" s="23" customFormat="1" x14ac:dyDescent="0.25"/>
    <row r="3442" s="23" customFormat="1" x14ac:dyDescent="0.25"/>
    <row r="3443" s="23" customFormat="1" x14ac:dyDescent="0.25"/>
    <row r="3444" s="23" customFormat="1" x14ac:dyDescent="0.25"/>
    <row r="3445" s="23" customFormat="1" x14ac:dyDescent="0.25"/>
    <row r="3446" s="23" customFormat="1" x14ac:dyDescent="0.25"/>
    <row r="3447" s="23" customFormat="1" x14ac:dyDescent="0.25"/>
    <row r="3448" s="23" customFormat="1" x14ac:dyDescent="0.25"/>
    <row r="3449" s="23" customFormat="1" x14ac:dyDescent="0.25"/>
    <row r="3450" s="23" customFormat="1" x14ac:dyDescent="0.25"/>
    <row r="3451" s="23" customFormat="1" x14ac:dyDescent="0.25"/>
    <row r="3452" s="23" customFormat="1" x14ac:dyDescent="0.25"/>
    <row r="3453" s="23" customFormat="1" x14ac:dyDescent="0.25"/>
    <row r="3454" s="23" customFormat="1" x14ac:dyDescent="0.25"/>
    <row r="3455" s="23" customFormat="1" x14ac:dyDescent="0.25"/>
    <row r="3456" s="23" customFormat="1" x14ac:dyDescent="0.25"/>
    <row r="3457" s="23" customFormat="1" x14ac:dyDescent="0.25"/>
    <row r="3458" s="23" customFormat="1" x14ac:dyDescent="0.25"/>
    <row r="3459" s="23" customFormat="1" x14ac:dyDescent="0.25"/>
    <row r="3460" s="23" customFormat="1" x14ac:dyDescent="0.25"/>
    <row r="3461" s="23" customFormat="1" x14ac:dyDescent="0.25"/>
    <row r="3462" s="23" customFormat="1" x14ac:dyDescent="0.25"/>
    <row r="3463" s="23" customFormat="1" x14ac:dyDescent="0.25"/>
    <row r="3464" s="23" customFormat="1" x14ac:dyDescent="0.25"/>
    <row r="3465" s="23" customFormat="1" x14ac:dyDescent="0.25"/>
    <row r="3466" s="23" customFormat="1" x14ac:dyDescent="0.25"/>
    <row r="3467" s="23" customFormat="1" x14ac:dyDescent="0.25"/>
    <row r="3468" s="23" customFormat="1" x14ac:dyDescent="0.25"/>
    <row r="3469" s="23" customFormat="1" x14ac:dyDescent="0.25"/>
    <row r="3470" s="23" customFormat="1" x14ac:dyDescent="0.25"/>
    <row r="3471" s="23" customFormat="1" x14ac:dyDescent="0.25"/>
    <row r="3472" s="23" customFormat="1" x14ac:dyDescent="0.25"/>
    <row r="3473" s="23" customFormat="1" x14ac:dyDescent="0.25"/>
    <row r="3474" s="23" customFormat="1" x14ac:dyDescent="0.25"/>
    <row r="3475" s="23" customFormat="1" x14ac:dyDescent="0.25"/>
    <row r="3476" s="23" customFormat="1" x14ac:dyDescent="0.25"/>
    <row r="3477" s="23" customFormat="1" x14ac:dyDescent="0.25"/>
    <row r="3478" s="23" customFormat="1" x14ac:dyDescent="0.25"/>
    <row r="3479" s="23" customFormat="1" x14ac:dyDescent="0.25"/>
    <row r="3480" s="23" customFormat="1" x14ac:dyDescent="0.25"/>
    <row r="3481" s="23" customFormat="1" x14ac:dyDescent="0.25"/>
    <row r="3482" s="23" customFormat="1" x14ac:dyDescent="0.25"/>
    <row r="3483" s="23" customFormat="1" x14ac:dyDescent="0.25"/>
    <row r="3484" s="23" customFormat="1" x14ac:dyDescent="0.25"/>
    <row r="3485" s="23" customFormat="1" x14ac:dyDescent="0.25"/>
    <row r="3486" s="23" customFormat="1" x14ac:dyDescent="0.25"/>
    <row r="3487" s="23" customFormat="1" x14ac:dyDescent="0.25"/>
    <row r="3488" s="23" customFormat="1" x14ac:dyDescent="0.25"/>
    <row r="3489" s="23" customFormat="1" x14ac:dyDescent="0.25"/>
    <row r="3490" s="23" customFormat="1" x14ac:dyDescent="0.25"/>
    <row r="3491" s="23" customFormat="1" x14ac:dyDescent="0.25"/>
    <row r="3492" s="23" customFormat="1" x14ac:dyDescent="0.25"/>
    <row r="3493" s="23" customFormat="1" x14ac:dyDescent="0.25"/>
    <row r="3494" s="23" customFormat="1" x14ac:dyDescent="0.25"/>
    <row r="3495" s="23" customFormat="1" x14ac:dyDescent="0.25"/>
    <row r="3496" s="23" customFormat="1" x14ac:dyDescent="0.25"/>
    <row r="3497" s="23" customFormat="1" x14ac:dyDescent="0.25"/>
    <row r="3498" s="23" customFormat="1" x14ac:dyDescent="0.25"/>
    <row r="3499" s="23" customFormat="1" x14ac:dyDescent="0.25"/>
    <row r="3500" s="23" customFormat="1" x14ac:dyDescent="0.25"/>
    <row r="3501" s="23" customFormat="1" x14ac:dyDescent="0.25"/>
    <row r="3502" s="23" customFormat="1" x14ac:dyDescent="0.25"/>
    <row r="3503" s="23" customFormat="1" x14ac:dyDescent="0.25"/>
    <row r="3504" s="23" customFormat="1" x14ac:dyDescent="0.25"/>
    <row r="3505" s="23" customFormat="1" x14ac:dyDescent="0.25"/>
    <row r="3506" s="23" customFormat="1" x14ac:dyDescent="0.25"/>
    <row r="3507" s="23" customFormat="1" x14ac:dyDescent="0.25"/>
    <row r="3508" s="23" customFormat="1" x14ac:dyDescent="0.25"/>
    <row r="3509" s="23" customFormat="1" x14ac:dyDescent="0.25"/>
    <row r="3510" s="23" customFormat="1" x14ac:dyDescent="0.25"/>
    <row r="3511" s="23" customFormat="1" x14ac:dyDescent="0.25"/>
    <row r="3512" s="23" customFormat="1" x14ac:dyDescent="0.25"/>
    <row r="3513" s="23" customFormat="1" x14ac:dyDescent="0.25"/>
    <row r="3514" s="23" customFormat="1" x14ac:dyDescent="0.25"/>
    <row r="3515" s="23" customFormat="1" x14ac:dyDescent="0.25"/>
    <row r="3516" s="23" customFormat="1" x14ac:dyDescent="0.25"/>
    <row r="3517" s="23" customFormat="1" x14ac:dyDescent="0.25"/>
    <row r="3518" s="23" customFormat="1" x14ac:dyDescent="0.25"/>
    <row r="3519" s="23" customFormat="1" x14ac:dyDescent="0.25"/>
    <row r="3520" s="23" customFormat="1" x14ac:dyDescent="0.25"/>
    <row r="3521" s="23" customFormat="1" x14ac:dyDescent="0.25"/>
    <row r="3522" s="23" customFormat="1" x14ac:dyDescent="0.25"/>
    <row r="3523" s="23" customFormat="1" x14ac:dyDescent="0.25"/>
    <row r="3524" s="23" customFormat="1" x14ac:dyDescent="0.25"/>
    <row r="3525" s="23" customFormat="1" x14ac:dyDescent="0.25"/>
    <row r="3526" s="23" customFormat="1" x14ac:dyDescent="0.25"/>
    <row r="3527" s="23" customFormat="1" x14ac:dyDescent="0.25"/>
    <row r="3528" s="23" customFormat="1" x14ac:dyDescent="0.25"/>
    <row r="3529" s="23" customFormat="1" x14ac:dyDescent="0.25"/>
    <row r="3530" s="23" customFormat="1" x14ac:dyDescent="0.25"/>
    <row r="3531" s="23" customFormat="1" x14ac:dyDescent="0.25"/>
    <row r="3532" s="23" customFormat="1" x14ac:dyDescent="0.25"/>
    <row r="3533" s="23" customFormat="1" x14ac:dyDescent="0.25"/>
    <row r="3534" s="23" customFormat="1" x14ac:dyDescent="0.25"/>
    <row r="3535" s="23" customFormat="1" x14ac:dyDescent="0.25"/>
    <row r="3536" s="23" customFormat="1" x14ac:dyDescent="0.25"/>
    <row r="3537" s="23" customFormat="1" x14ac:dyDescent="0.25"/>
    <row r="3538" s="23" customFormat="1" x14ac:dyDescent="0.25"/>
    <row r="3539" s="23" customFormat="1" x14ac:dyDescent="0.25"/>
    <row r="3540" s="23" customFormat="1" x14ac:dyDescent="0.25"/>
    <row r="3541" s="23" customFormat="1" x14ac:dyDescent="0.25"/>
    <row r="3542" s="23" customFormat="1" x14ac:dyDescent="0.25"/>
    <row r="3543" s="23" customFormat="1" x14ac:dyDescent="0.25"/>
    <row r="3544" s="23" customFormat="1" x14ac:dyDescent="0.25"/>
    <row r="3545" s="23" customFormat="1" x14ac:dyDescent="0.25"/>
    <row r="3546" s="23" customFormat="1" x14ac:dyDescent="0.25"/>
    <row r="3547" s="23" customFormat="1" x14ac:dyDescent="0.25"/>
    <row r="3548" s="23" customFormat="1" x14ac:dyDescent="0.25"/>
    <row r="3549" s="23" customFormat="1" x14ac:dyDescent="0.25"/>
    <row r="3550" s="23" customFormat="1" x14ac:dyDescent="0.25"/>
    <row r="3551" s="23" customFormat="1" x14ac:dyDescent="0.25"/>
    <row r="3552" s="23" customFormat="1" x14ac:dyDescent="0.25"/>
    <row r="3553" s="23" customFormat="1" x14ac:dyDescent="0.25"/>
    <row r="3554" s="23" customFormat="1" x14ac:dyDescent="0.25"/>
    <row r="3555" s="23" customFormat="1" x14ac:dyDescent="0.25"/>
    <row r="3556" s="23" customFormat="1" x14ac:dyDescent="0.25"/>
    <row r="3557" s="23" customFormat="1" x14ac:dyDescent="0.25"/>
    <row r="3558" s="23" customFormat="1" x14ac:dyDescent="0.25"/>
    <row r="3559" s="23" customFormat="1" x14ac:dyDescent="0.25"/>
    <row r="3560" s="23" customFormat="1" x14ac:dyDescent="0.25"/>
    <row r="3561" s="23" customFormat="1" x14ac:dyDescent="0.25"/>
    <row r="3562" s="23" customFormat="1" x14ac:dyDescent="0.25"/>
    <row r="3563" s="23" customFormat="1" x14ac:dyDescent="0.25"/>
    <row r="3564" s="23" customFormat="1" x14ac:dyDescent="0.25"/>
    <row r="3565" s="23" customFormat="1" x14ac:dyDescent="0.25"/>
    <row r="3566" s="23" customFormat="1" x14ac:dyDescent="0.25"/>
    <row r="3567" s="23" customFormat="1" x14ac:dyDescent="0.25"/>
    <row r="3568" s="23" customFormat="1" x14ac:dyDescent="0.25"/>
    <row r="3569" s="23" customFormat="1" x14ac:dyDescent="0.25"/>
    <row r="3570" s="23" customFormat="1" x14ac:dyDescent="0.25"/>
    <row r="3571" s="23" customFormat="1" x14ac:dyDescent="0.25"/>
    <row r="3572" s="23" customFormat="1" x14ac:dyDescent="0.25"/>
    <row r="3573" s="23" customFormat="1" x14ac:dyDescent="0.25"/>
    <row r="3574" s="23" customFormat="1" x14ac:dyDescent="0.25"/>
    <row r="3575" s="23" customFormat="1" x14ac:dyDescent="0.25"/>
    <row r="3576" s="23" customFormat="1" x14ac:dyDescent="0.25"/>
    <row r="3577" s="23" customFormat="1" x14ac:dyDescent="0.25"/>
    <row r="3578" s="23" customFormat="1" x14ac:dyDescent="0.25"/>
    <row r="3579" s="23" customFormat="1" x14ac:dyDescent="0.25"/>
    <row r="3580" s="23" customFormat="1" x14ac:dyDescent="0.25"/>
    <row r="3581" s="23" customFormat="1" x14ac:dyDescent="0.25"/>
    <row r="3582" s="23" customFormat="1" x14ac:dyDescent="0.25"/>
    <row r="3583" s="23" customFormat="1" x14ac:dyDescent="0.25"/>
    <row r="3584" s="23" customFormat="1" x14ac:dyDescent="0.25"/>
    <row r="3585" s="23" customFormat="1" x14ac:dyDescent="0.25"/>
    <row r="3586" s="23" customFormat="1" x14ac:dyDescent="0.25"/>
    <row r="3587" s="23" customFormat="1" x14ac:dyDescent="0.25"/>
    <row r="3588" s="23" customFormat="1" x14ac:dyDescent="0.25"/>
    <row r="3589" s="23" customFormat="1" x14ac:dyDescent="0.25"/>
    <row r="3590" s="23" customFormat="1" x14ac:dyDescent="0.25"/>
    <row r="3591" s="23" customFormat="1" x14ac:dyDescent="0.25"/>
    <row r="3592" s="23" customFormat="1" x14ac:dyDescent="0.25"/>
    <row r="3593" s="23" customFormat="1" x14ac:dyDescent="0.25"/>
    <row r="3594" s="23" customFormat="1" x14ac:dyDescent="0.25"/>
    <row r="3595" s="23" customFormat="1" x14ac:dyDescent="0.25"/>
    <row r="3596" s="23" customFormat="1" x14ac:dyDescent="0.25"/>
    <row r="3597" s="23" customFormat="1" x14ac:dyDescent="0.25"/>
    <row r="3598" s="23" customFormat="1" x14ac:dyDescent="0.25"/>
    <row r="3599" s="23" customFormat="1" x14ac:dyDescent="0.25"/>
    <row r="3600" s="23" customFormat="1" x14ac:dyDescent="0.25"/>
    <row r="3601" s="23" customFormat="1" x14ac:dyDescent="0.25"/>
    <row r="3602" s="23" customFormat="1" x14ac:dyDescent="0.25"/>
    <row r="3603" s="23" customFormat="1" x14ac:dyDescent="0.25"/>
    <row r="3604" s="23" customFormat="1" x14ac:dyDescent="0.25"/>
    <row r="3605" s="23" customFormat="1" x14ac:dyDescent="0.25"/>
    <row r="3606" s="23" customFormat="1" x14ac:dyDescent="0.25"/>
    <row r="3607" s="23" customFormat="1" x14ac:dyDescent="0.25"/>
    <row r="3608" s="23" customFormat="1" x14ac:dyDescent="0.25"/>
    <row r="3609" s="23" customFormat="1" x14ac:dyDescent="0.25"/>
    <row r="3610" s="23" customFormat="1" x14ac:dyDescent="0.25"/>
    <row r="3611" s="23" customFormat="1" x14ac:dyDescent="0.25"/>
    <row r="3612" s="23" customFormat="1" x14ac:dyDescent="0.25"/>
    <row r="3613" s="23" customFormat="1" x14ac:dyDescent="0.25"/>
    <row r="3614" s="23" customFormat="1" x14ac:dyDescent="0.25"/>
    <row r="3615" s="23" customFormat="1" x14ac:dyDescent="0.25"/>
    <row r="3616" s="23" customFormat="1" x14ac:dyDescent="0.25"/>
    <row r="3617" s="23" customFormat="1" x14ac:dyDescent="0.25"/>
    <row r="3618" s="23" customFormat="1" x14ac:dyDescent="0.25"/>
    <row r="3619" s="23" customFormat="1" x14ac:dyDescent="0.25"/>
    <row r="3620" s="23" customFormat="1" x14ac:dyDescent="0.25"/>
    <row r="3621" s="23" customFormat="1" x14ac:dyDescent="0.25"/>
    <row r="3622" s="23" customFormat="1" x14ac:dyDescent="0.25"/>
    <row r="3623" s="23" customFormat="1" x14ac:dyDescent="0.25"/>
    <row r="3624" s="23" customFormat="1" x14ac:dyDescent="0.25"/>
    <row r="3625" s="23" customFormat="1" x14ac:dyDescent="0.25"/>
    <row r="3626" s="23" customFormat="1" x14ac:dyDescent="0.25"/>
    <row r="3627" s="23" customFormat="1" x14ac:dyDescent="0.25"/>
    <row r="3628" s="23" customFormat="1" x14ac:dyDescent="0.25"/>
    <row r="3629" s="23" customFormat="1" x14ac:dyDescent="0.25"/>
    <row r="3630" s="23" customFormat="1" x14ac:dyDescent="0.25"/>
    <row r="3631" s="23" customFormat="1" x14ac:dyDescent="0.25"/>
    <row r="3632" s="23" customFormat="1" x14ac:dyDescent="0.25"/>
    <row r="3633" s="23" customFormat="1" x14ac:dyDescent="0.25"/>
    <row r="3634" s="23" customFormat="1" x14ac:dyDescent="0.25"/>
    <row r="3635" s="23" customFormat="1" x14ac:dyDescent="0.25"/>
    <row r="3636" s="23" customFormat="1" x14ac:dyDescent="0.25"/>
    <row r="3637" s="23" customFormat="1" x14ac:dyDescent="0.25"/>
    <row r="3638" s="23" customFormat="1" x14ac:dyDescent="0.25"/>
    <row r="3639" s="23" customFormat="1" x14ac:dyDescent="0.25"/>
    <row r="3640" s="23" customFormat="1" x14ac:dyDescent="0.25"/>
    <row r="3641" s="23" customFormat="1" x14ac:dyDescent="0.25"/>
    <row r="3642" s="23" customFormat="1" x14ac:dyDescent="0.25"/>
    <row r="3643" s="23" customFormat="1" x14ac:dyDescent="0.25"/>
    <row r="3644" s="23" customFormat="1" x14ac:dyDescent="0.25"/>
    <row r="3645" s="23" customFormat="1" x14ac:dyDescent="0.25"/>
    <row r="3646" s="23" customFormat="1" x14ac:dyDescent="0.25"/>
    <row r="3647" s="23" customFormat="1" x14ac:dyDescent="0.25"/>
    <row r="3648" s="23" customFormat="1" x14ac:dyDescent="0.25"/>
    <row r="3649" s="23" customFormat="1" x14ac:dyDescent="0.25"/>
    <row r="3650" s="23" customFormat="1" x14ac:dyDescent="0.25"/>
    <row r="3651" s="23" customFormat="1" x14ac:dyDescent="0.25"/>
    <row r="3652" s="23" customFormat="1" x14ac:dyDescent="0.25"/>
    <row r="3653" s="23" customFormat="1" x14ac:dyDescent="0.25"/>
    <row r="3654" s="23" customFormat="1" x14ac:dyDescent="0.25"/>
    <row r="3655" s="23" customFormat="1" x14ac:dyDescent="0.25"/>
    <row r="3656" s="23" customFormat="1" x14ac:dyDescent="0.25"/>
    <row r="3657" s="23" customFormat="1" x14ac:dyDescent="0.25"/>
    <row r="3658" s="23" customFormat="1" x14ac:dyDescent="0.25"/>
    <row r="3659" s="23" customFormat="1" x14ac:dyDescent="0.25"/>
    <row r="3660" s="23" customFormat="1" x14ac:dyDescent="0.25"/>
    <row r="3661" s="23" customFormat="1" x14ac:dyDescent="0.25"/>
    <row r="3662" s="23" customFormat="1" x14ac:dyDescent="0.25"/>
    <row r="3663" s="23" customFormat="1" x14ac:dyDescent="0.25"/>
    <row r="3664" s="23" customFormat="1" x14ac:dyDescent="0.25"/>
    <row r="3665" s="23" customFormat="1" x14ac:dyDescent="0.25"/>
    <row r="3666" s="23" customFormat="1" x14ac:dyDescent="0.25"/>
    <row r="3667" s="23" customFormat="1" x14ac:dyDescent="0.25"/>
    <row r="3668" s="23" customFormat="1" x14ac:dyDescent="0.25"/>
    <row r="3669" s="23" customFormat="1" x14ac:dyDescent="0.25"/>
    <row r="3670" s="23" customFormat="1" x14ac:dyDescent="0.25"/>
    <row r="3671" s="23" customFormat="1" x14ac:dyDescent="0.25"/>
    <row r="3672" s="23" customFormat="1" x14ac:dyDescent="0.25"/>
    <row r="3673" s="23" customFormat="1" x14ac:dyDescent="0.25"/>
    <row r="3674" s="23" customFormat="1" x14ac:dyDescent="0.25"/>
    <row r="3675" s="23" customFormat="1" x14ac:dyDescent="0.25"/>
    <row r="3676" s="23" customFormat="1" x14ac:dyDescent="0.25"/>
    <row r="3677" s="23" customFormat="1" x14ac:dyDescent="0.25"/>
    <row r="3678" s="23" customFormat="1" x14ac:dyDescent="0.25"/>
    <row r="3679" s="23" customFormat="1" x14ac:dyDescent="0.25"/>
    <row r="3680" s="23" customFormat="1" x14ac:dyDescent="0.25"/>
    <row r="3681" s="23" customFormat="1" x14ac:dyDescent="0.25"/>
    <row r="3682" s="23" customFormat="1" x14ac:dyDescent="0.25"/>
    <row r="3683" s="23" customFormat="1" x14ac:dyDescent="0.25"/>
    <row r="3684" s="23" customFormat="1" x14ac:dyDescent="0.25"/>
    <row r="3685" s="23" customFormat="1" x14ac:dyDescent="0.25"/>
    <row r="3686" s="23" customFormat="1" x14ac:dyDescent="0.25"/>
    <row r="3687" s="23" customFormat="1" x14ac:dyDescent="0.25"/>
    <row r="3688" s="23" customFormat="1" x14ac:dyDescent="0.25"/>
    <row r="3689" s="23" customFormat="1" x14ac:dyDescent="0.25"/>
    <row r="3690" s="23" customFormat="1" x14ac:dyDescent="0.25"/>
    <row r="3691" s="23" customFormat="1" x14ac:dyDescent="0.25"/>
    <row r="3692" s="23" customFormat="1" x14ac:dyDescent="0.25"/>
    <row r="3693" s="23" customFormat="1" x14ac:dyDescent="0.25"/>
    <row r="3694" s="23" customFormat="1" x14ac:dyDescent="0.25"/>
    <row r="3695" s="23" customFormat="1" x14ac:dyDescent="0.25"/>
    <row r="3696" s="23" customFormat="1" x14ac:dyDescent="0.25"/>
    <row r="3697" s="23" customFormat="1" x14ac:dyDescent="0.25"/>
    <row r="3698" s="23" customFormat="1" x14ac:dyDescent="0.25"/>
    <row r="3699" s="23" customFormat="1" x14ac:dyDescent="0.25"/>
    <row r="3700" s="23" customFormat="1" x14ac:dyDescent="0.25"/>
    <row r="3701" s="23" customFormat="1" x14ac:dyDescent="0.25"/>
    <row r="3702" s="23" customFormat="1" x14ac:dyDescent="0.25"/>
    <row r="3703" s="23" customFormat="1" x14ac:dyDescent="0.25"/>
    <row r="3704" s="23" customFormat="1" x14ac:dyDescent="0.25"/>
    <row r="3705" s="23" customFormat="1" x14ac:dyDescent="0.25"/>
    <row r="3706" s="23" customFormat="1" x14ac:dyDescent="0.25"/>
    <row r="3707" s="23" customFormat="1" x14ac:dyDescent="0.25"/>
    <row r="3708" s="23" customFormat="1" x14ac:dyDescent="0.25"/>
    <row r="3709" s="23" customFormat="1" x14ac:dyDescent="0.25"/>
    <row r="3710" s="23" customFormat="1" x14ac:dyDescent="0.25"/>
    <row r="3711" s="23" customFormat="1" x14ac:dyDescent="0.25"/>
    <row r="3712" s="23" customFormat="1" x14ac:dyDescent="0.25"/>
    <row r="3713" s="23" customFormat="1" x14ac:dyDescent="0.25"/>
    <row r="3714" s="23" customFormat="1" x14ac:dyDescent="0.25"/>
    <row r="3715" s="23" customFormat="1" x14ac:dyDescent="0.25"/>
    <row r="3716" s="23" customFormat="1" x14ac:dyDescent="0.25"/>
    <row r="3717" s="23" customFormat="1" x14ac:dyDescent="0.25"/>
    <row r="3718" s="23" customFormat="1" x14ac:dyDescent="0.25"/>
    <row r="3719" s="23" customFormat="1" x14ac:dyDescent="0.25"/>
    <row r="3720" s="23" customFormat="1" x14ac:dyDescent="0.25"/>
    <row r="3721" s="23" customFormat="1" x14ac:dyDescent="0.25"/>
    <row r="3722" s="23" customFormat="1" x14ac:dyDescent="0.25"/>
    <row r="3723" s="23" customFormat="1" x14ac:dyDescent="0.25"/>
    <row r="3724" s="23" customFormat="1" x14ac:dyDescent="0.25"/>
    <row r="3725" s="23" customFormat="1" x14ac:dyDescent="0.25"/>
    <row r="3726" s="23" customFormat="1" x14ac:dyDescent="0.25"/>
    <row r="3727" s="23" customFormat="1" x14ac:dyDescent="0.25"/>
    <row r="3728" s="23" customFormat="1" x14ac:dyDescent="0.25"/>
    <row r="3729" s="23" customFormat="1" x14ac:dyDescent="0.25"/>
    <row r="3730" s="23" customFormat="1" x14ac:dyDescent="0.25"/>
    <row r="3731" s="23" customFormat="1" x14ac:dyDescent="0.25"/>
    <row r="3732" s="23" customFormat="1" x14ac:dyDescent="0.25"/>
    <row r="3733" s="23" customFormat="1" x14ac:dyDescent="0.25"/>
    <row r="3734" s="23" customFormat="1" x14ac:dyDescent="0.25"/>
    <row r="3735" s="23" customFormat="1" x14ac:dyDescent="0.25"/>
    <row r="3736" s="23" customFormat="1" x14ac:dyDescent="0.25"/>
    <row r="3737" s="23" customFormat="1" x14ac:dyDescent="0.25"/>
    <row r="3738" s="23" customFormat="1" x14ac:dyDescent="0.25"/>
    <row r="3739" s="23" customFormat="1" x14ac:dyDescent="0.25"/>
    <row r="3740" s="23" customFormat="1" x14ac:dyDescent="0.25"/>
    <row r="3741" s="23" customFormat="1" x14ac:dyDescent="0.25"/>
    <row r="3742" s="23" customFormat="1" x14ac:dyDescent="0.25"/>
    <row r="3743" s="23" customFormat="1" x14ac:dyDescent="0.25"/>
    <row r="3744" s="23" customFormat="1" x14ac:dyDescent="0.25"/>
    <row r="3745" s="23" customFormat="1" x14ac:dyDescent="0.25"/>
    <row r="3746" s="23" customFormat="1" x14ac:dyDescent="0.25"/>
    <row r="3747" s="23" customFormat="1" x14ac:dyDescent="0.25"/>
    <row r="3748" s="23" customFormat="1" x14ac:dyDescent="0.25"/>
    <row r="3749" s="23" customFormat="1" x14ac:dyDescent="0.25"/>
    <row r="3750" s="23" customFormat="1" x14ac:dyDescent="0.25"/>
    <row r="3751" s="23" customFormat="1" x14ac:dyDescent="0.25"/>
    <row r="3752" s="23" customFormat="1" x14ac:dyDescent="0.25"/>
    <row r="3753" s="23" customFormat="1" x14ac:dyDescent="0.25"/>
    <row r="3754" s="23" customFormat="1" x14ac:dyDescent="0.25"/>
    <row r="3755" s="23" customFormat="1" x14ac:dyDescent="0.25"/>
    <row r="3756" s="23" customFormat="1" x14ac:dyDescent="0.25"/>
    <row r="3757" s="23" customFormat="1" x14ac:dyDescent="0.25"/>
    <row r="3758" s="23" customFormat="1" x14ac:dyDescent="0.25"/>
    <row r="3759" s="23" customFormat="1" x14ac:dyDescent="0.25"/>
    <row r="3760" s="23" customFormat="1" x14ac:dyDescent="0.25"/>
    <row r="3761" s="23" customFormat="1" x14ac:dyDescent="0.25"/>
    <row r="3762" s="23" customFormat="1" x14ac:dyDescent="0.25"/>
    <row r="3763" s="23" customFormat="1" x14ac:dyDescent="0.25"/>
    <row r="3764" s="23" customFormat="1" x14ac:dyDescent="0.25"/>
    <row r="3765" s="23" customFormat="1" x14ac:dyDescent="0.25"/>
    <row r="3766" s="23" customFormat="1" x14ac:dyDescent="0.25"/>
    <row r="3767" s="23" customFormat="1" x14ac:dyDescent="0.25"/>
    <row r="3768" s="23" customFormat="1" x14ac:dyDescent="0.25"/>
    <row r="3769" s="23" customFormat="1" x14ac:dyDescent="0.25"/>
    <row r="3770" s="23" customFormat="1" x14ac:dyDescent="0.25"/>
    <row r="3771" s="23" customFormat="1" x14ac:dyDescent="0.25"/>
    <row r="3772" s="23" customFormat="1" x14ac:dyDescent="0.25"/>
    <row r="3773" s="23" customFormat="1" x14ac:dyDescent="0.25"/>
    <row r="3774" s="23" customFormat="1" x14ac:dyDescent="0.25"/>
    <row r="3775" s="23" customFormat="1" x14ac:dyDescent="0.25"/>
    <row r="3776" s="23" customFormat="1" x14ac:dyDescent="0.25"/>
    <row r="3777" s="23" customFormat="1" x14ac:dyDescent="0.25"/>
    <row r="3778" s="23" customFormat="1" x14ac:dyDescent="0.25"/>
    <row r="3779" s="23" customFormat="1" x14ac:dyDescent="0.25"/>
    <row r="3780" s="23" customFormat="1" x14ac:dyDescent="0.25"/>
    <row r="3781" s="23" customFormat="1" x14ac:dyDescent="0.25"/>
    <row r="3782" s="23" customFormat="1" x14ac:dyDescent="0.25"/>
    <row r="3783" s="23" customFormat="1" x14ac:dyDescent="0.25"/>
    <row r="3784" s="23" customFormat="1" x14ac:dyDescent="0.25"/>
    <row r="3785" s="23" customFormat="1" x14ac:dyDescent="0.25"/>
    <row r="3786" s="23" customFormat="1" x14ac:dyDescent="0.25"/>
    <row r="3787" s="23" customFormat="1" x14ac:dyDescent="0.25"/>
    <row r="3788" s="23" customFormat="1" x14ac:dyDescent="0.25"/>
    <row r="3789" s="23" customFormat="1" x14ac:dyDescent="0.25"/>
    <row r="3790" s="23" customFormat="1" x14ac:dyDescent="0.25"/>
    <row r="3791" s="23" customFormat="1" x14ac:dyDescent="0.25"/>
    <row r="3792" s="23" customFormat="1" x14ac:dyDescent="0.25"/>
    <row r="3793" s="23" customFormat="1" x14ac:dyDescent="0.25"/>
    <row r="3794" s="23" customFormat="1" x14ac:dyDescent="0.25"/>
    <row r="3795" s="23" customFormat="1" x14ac:dyDescent="0.25"/>
    <row r="3796" s="23" customFormat="1" x14ac:dyDescent="0.25"/>
    <row r="3797" s="23" customFormat="1" x14ac:dyDescent="0.25"/>
    <row r="3798" s="23" customFormat="1" x14ac:dyDescent="0.25"/>
    <row r="3799" s="23" customFormat="1" x14ac:dyDescent="0.25"/>
    <row r="3800" s="23" customFormat="1" x14ac:dyDescent="0.25"/>
    <row r="3801" s="23" customFormat="1" x14ac:dyDescent="0.25"/>
    <row r="3802" s="23" customFormat="1" x14ac:dyDescent="0.25"/>
    <row r="3803" s="23" customFormat="1" x14ac:dyDescent="0.25"/>
    <row r="3804" s="23" customFormat="1" x14ac:dyDescent="0.25"/>
    <row r="3805" s="23" customFormat="1" x14ac:dyDescent="0.25"/>
    <row r="3806" s="23" customFormat="1" x14ac:dyDescent="0.25"/>
    <row r="3807" s="23" customFormat="1" x14ac:dyDescent="0.25"/>
    <row r="3808" s="23" customFormat="1" x14ac:dyDescent="0.25"/>
    <row r="3809" s="23" customFormat="1" x14ac:dyDescent="0.25"/>
    <row r="3810" s="23" customFormat="1" x14ac:dyDescent="0.25"/>
    <row r="3811" s="23" customFormat="1" x14ac:dyDescent="0.25"/>
    <row r="3812" s="23" customFormat="1" x14ac:dyDescent="0.25"/>
    <row r="3813" s="23" customFormat="1" x14ac:dyDescent="0.25"/>
    <row r="3814" s="23" customFormat="1" x14ac:dyDescent="0.25"/>
    <row r="3815" s="23" customFormat="1" x14ac:dyDescent="0.25"/>
    <row r="3816" s="23" customFormat="1" x14ac:dyDescent="0.25"/>
    <row r="3817" s="23" customFormat="1" x14ac:dyDescent="0.25"/>
    <row r="3818" s="23" customFormat="1" x14ac:dyDescent="0.25"/>
    <row r="3819" s="23" customFormat="1" x14ac:dyDescent="0.25"/>
    <row r="3820" s="23" customFormat="1" x14ac:dyDescent="0.25"/>
    <row r="3821" s="23" customFormat="1" x14ac:dyDescent="0.25"/>
    <row r="3822" s="23" customFormat="1" x14ac:dyDescent="0.25"/>
    <row r="3823" s="23" customFormat="1" x14ac:dyDescent="0.25"/>
    <row r="3824" s="23" customFormat="1" x14ac:dyDescent="0.25"/>
    <row r="3825" s="23" customFormat="1" x14ac:dyDescent="0.25"/>
    <row r="3826" s="23" customFormat="1" x14ac:dyDescent="0.25"/>
    <row r="3827" s="23" customFormat="1" x14ac:dyDescent="0.25"/>
    <row r="3828" s="23" customFormat="1" x14ac:dyDescent="0.25"/>
    <row r="3829" s="23" customFormat="1" x14ac:dyDescent="0.25"/>
    <row r="3830" s="23" customFormat="1" x14ac:dyDescent="0.25"/>
    <row r="3831" s="23" customFormat="1" x14ac:dyDescent="0.25"/>
    <row r="3832" s="23" customFormat="1" x14ac:dyDescent="0.25"/>
    <row r="3833" s="23" customFormat="1" x14ac:dyDescent="0.25"/>
    <row r="3834" s="23" customFormat="1" x14ac:dyDescent="0.25"/>
    <row r="3835" s="23" customFormat="1" x14ac:dyDescent="0.25"/>
    <row r="3836" s="23" customFormat="1" x14ac:dyDescent="0.25"/>
    <row r="3837" s="23" customFormat="1" x14ac:dyDescent="0.25"/>
    <row r="3838" s="23" customFormat="1" x14ac:dyDescent="0.25"/>
    <row r="3839" s="23" customFormat="1" x14ac:dyDescent="0.25"/>
    <row r="3840" s="23" customFormat="1" x14ac:dyDescent="0.25"/>
    <row r="3841" s="23" customFormat="1" x14ac:dyDescent="0.25"/>
    <row r="3842" s="23" customFormat="1" x14ac:dyDescent="0.25"/>
    <row r="3843" s="23" customFormat="1" x14ac:dyDescent="0.25"/>
    <row r="3844" s="23" customFormat="1" x14ac:dyDescent="0.25"/>
    <row r="3845" s="23" customFormat="1" x14ac:dyDescent="0.25"/>
    <row r="3846" s="23" customFormat="1" x14ac:dyDescent="0.25"/>
    <row r="3847" s="23" customFormat="1" x14ac:dyDescent="0.25"/>
    <row r="3848" s="23" customFormat="1" x14ac:dyDescent="0.25"/>
    <row r="3849" s="23" customFormat="1" x14ac:dyDescent="0.25"/>
    <row r="3850" s="23" customFormat="1" x14ac:dyDescent="0.25"/>
    <row r="3851" s="23" customFormat="1" x14ac:dyDescent="0.25"/>
    <row r="3852" s="23" customFormat="1" x14ac:dyDescent="0.25"/>
    <row r="3853" s="23" customFormat="1" x14ac:dyDescent="0.25"/>
    <row r="3854" s="23" customFormat="1" x14ac:dyDescent="0.25"/>
    <row r="3855" s="23" customFormat="1" x14ac:dyDescent="0.25"/>
    <row r="3856" s="23" customFormat="1" x14ac:dyDescent="0.25"/>
    <row r="3857" s="23" customFormat="1" x14ac:dyDescent="0.25"/>
    <row r="3858" s="23" customFormat="1" x14ac:dyDescent="0.25"/>
    <row r="3859" s="23" customFormat="1" x14ac:dyDescent="0.25"/>
    <row r="3860" s="23" customFormat="1" x14ac:dyDescent="0.25"/>
    <row r="3861" s="23" customFormat="1" x14ac:dyDescent="0.25"/>
    <row r="3862" s="23" customFormat="1" x14ac:dyDescent="0.25"/>
    <row r="3863" s="23" customFormat="1" x14ac:dyDescent="0.25"/>
    <row r="3864" s="23" customFormat="1" x14ac:dyDescent="0.25"/>
    <row r="3865" s="23" customFormat="1" x14ac:dyDescent="0.25"/>
    <row r="3866" s="23" customFormat="1" x14ac:dyDescent="0.25"/>
    <row r="3867" s="23" customFormat="1" x14ac:dyDescent="0.25"/>
    <row r="3868" s="23" customFormat="1" x14ac:dyDescent="0.25"/>
    <row r="3869" s="23" customFormat="1" x14ac:dyDescent="0.25"/>
    <row r="3870" s="23" customFormat="1" x14ac:dyDescent="0.25"/>
    <row r="3871" s="23" customFormat="1" x14ac:dyDescent="0.25"/>
    <row r="3872" s="23" customFormat="1" x14ac:dyDescent="0.25"/>
    <row r="3873" s="23" customFormat="1" x14ac:dyDescent="0.25"/>
    <row r="3874" s="23" customFormat="1" x14ac:dyDescent="0.25"/>
    <row r="3875" s="23" customFormat="1" x14ac:dyDescent="0.25"/>
    <row r="3876" s="23" customFormat="1" x14ac:dyDescent="0.25"/>
    <row r="3877" s="23" customFormat="1" x14ac:dyDescent="0.25"/>
    <row r="3878" s="23" customFormat="1" x14ac:dyDescent="0.25"/>
    <row r="3879" s="23" customFormat="1" x14ac:dyDescent="0.25"/>
    <row r="3880" s="23" customFormat="1" x14ac:dyDescent="0.25"/>
    <row r="3881" s="23" customFormat="1" x14ac:dyDescent="0.25"/>
    <row r="3882" s="23" customFormat="1" x14ac:dyDescent="0.25"/>
    <row r="3883" s="23" customFormat="1" x14ac:dyDescent="0.25"/>
    <row r="3884" s="23" customFormat="1" x14ac:dyDescent="0.25"/>
    <row r="3885" s="23" customFormat="1" x14ac:dyDescent="0.25"/>
    <row r="3886" s="23" customFormat="1" x14ac:dyDescent="0.25"/>
    <row r="3887" s="23" customFormat="1" x14ac:dyDescent="0.25"/>
    <row r="3888" s="23" customFormat="1" x14ac:dyDescent="0.25"/>
    <row r="3889" s="23" customFormat="1" x14ac:dyDescent="0.25"/>
    <row r="3890" s="23" customFormat="1" x14ac:dyDescent="0.25"/>
    <row r="3891" s="23" customFormat="1" x14ac:dyDescent="0.25"/>
    <row r="3892" s="23" customFormat="1" x14ac:dyDescent="0.25"/>
    <row r="3893" s="23" customFormat="1" x14ac:dyDescent="0.25"/>
    <row r="3894" s="23" customFormat="1" x14ac:dyDescent="0.25"/>
    <row r="3895" s="23" customFormat="1" x14ac:dyDescent="0.25"/>
    <row r="3896" s="23" customFormat="1" x14ac:dyDescent="0.25"/>
    <row r="3897" s="23" customFormat="1" x14ac:dyDescent="0.25"/>
    <row r="3898" s="23" customFormat="1" x14ac:dyDescent="0.25"/>
    <row r="3899" s="23" customFormat="1" x14ac:dyDescent="0.25"/>
    <row r="3900" s="23" customFormat="1" x14ac:dyDescent="0.25"/>
    <row r="3901" s="23" customFormat="1" x14ac:dyDescent="0.25"/>
    <row r="3902" s="23" customFormat="1" x14ac:dyDescent="0.25"/>
    <row r="3903" s="23" customFormat="1" x14ac:dyDescent="0.25"/>
    <row r="3904" s="23" customFormat="1" x14ac:dyDescent="0.25"/>
    <row r="3905" s="23" customFormat="1" x14ac:dyDescent="0.25"/>
    <row r="3906" s="23" customFormat="1" x14ac:dyDescent="0.25"/>
    <row r="3907" s="23" customFormat="1" x14ac:dyDescent="0.25"/>
    <row r="3908" s="23" customFormat="1" x14ac:dyDescent="0.25"/>
    <row r="3909" s="23" customFormat="1" x14ac:dyDescent="0.25"/>
    <row r="3910" s="23" customFormat="1" x14ac:dyDescent="0.25"/>
    <row r="3911" s="23" customFormat="1" x14ac:dyDescent="0.25"/>
    <row r="3912" s="23" customFormat="1" x14ac:dyDescent="0.25"/>
    <row r="3913" s="23" customFormat="1" x14ac:dyDescent="0.25"/>
    <row r="3914" s="23" customFormat="1" x14ac:dyDescent="0.25"/>
    <row r="3915" s="23" customFormat="1" x14ac:dyDescent="0.25"/>
    <row r="3916" s="23" customFormat="1" x14ac:dyDescent="0.25"/>
    <row r="3917" s="23" customFormat="1" x14ac:dyDescent="0.25"/>
    <row r="3918" s="23" customFormat="1" x14ac:dyDescent="0.25"/>
    <row r="3919" s="23" customFormat="1" x14ac:dyDescent="0.25"/>
    <row r="3920" s="23" customFormat="1" x14ac:dyDescent="0.25"/>
    <row r="3921" s="23" customFormat="1" x14ac:dyDescent="0.25"/>
    <row r="3922" s="23" customFormat="1" x14ac:dyDescent="0.25"/>
    <row r="3923" s="23" customFormat="1" x14ac:dyDescent="0.25"/>
    <row r="3924" s="23" customFormat="1" x14ac:dyDescent="0.25"/>
    <row r="3925" s="23" customFormat="1" x14ac:dyDescent="0.25"/>
    <row r="3926" s="23" customFormat="1" x14ac:dyDescent="0.25"/>
    <row r="3927" s="23" customFormat="1" x14ac:dyDescent="0.25"/>
    <row r="3928" s="23" customFormat="1" x14ac:dyDescent="0.25"/>
    <row r="3929" s="23" customFormat="1" x14ac:dyDescent="0.25"/>
    <row r="3930" s="23" customFormat="1" x14ac:dyDescent="0.25"/>
    <row r="3931" s="23" customFormat="1" x14ac:dyDescent="0.25"/>
    <row r="3932" s="23" customFormat="1" x14ac:dyDescent="0.25"/>
    <row r="3933" s="23" customFormat="1" x14ac:dyDescent="0.25"/>
    <row r="3934" s="23" customFormat="1" x14ac:dyDescent="0.25"/>
    <row r="3935" s="23" customFormat="1" x14ac:dyDescent="0.25"/>
    <row r="3936" s="23" customFormat="1" x14ac:dyDescent="0.25"/>
    <row r="3937" s="23" customFormat="1" x14ac:dyDescent="0.25"/>
    <row r="3938" s="23" customFormat="1" x14ac:dyDescent="0.25"/>
    <row r="3939" s="23" customFormat="1" x14ac:dyDescent="0.25"/>
    <row r="3940" s="23" customFormat="1" x14ac:dyDescent="0.25"/>
    <row r="3941" s="23" customFormat="1" x14ac:dyDescent="0.25"/>
    <row r="3942" s="23" customFormat="1" x14ac:dyDescent="0.25"/>
    <row r="3943" s="23" customFormat="1" x14ac:dyDescent="0.25"/>
    <row r="3944" s="23" customFormat="1" x14ac:dyDescent="0.25"/>
    <row r="3945" s="23" customFormat="1" x14ac:dyDescent="0.25"/>
    <row r="3946" s="23" customFormat="1" x14ac:dyDescent="0.25"/>
    <row r="3947" s="23" customFormat="1" x14ac:dyDescent="0.25"/>
    <row r="3948" s="23" customFormat="1" x14ac:dyDescent="0.25"/>
    <row r="3949" s="23" customFormat="1" x14ac:dyDescent="0.25"/>
    <row r="3950" s="23" customFormat="1" x14ac:dyDescent="0.25"/>
    <row r="3951" s="23" customFormat="1" x14ac:dyDescent="0.25"/>
    <row r="3952" s="23" customFormat="1" x14ac:dyDescent="0.25"/>
    <row r="3953" s="23" customFormat="1" x14ac:dyDescent="0.25"/>
    <row r="3954" s="23" customFormat="1" x14ac:dyDescent="0.25"/>
    <row r="3955" s="23" customFormat="1" x14ac:dyDescent="0.25"/>
    <row r="3956" s="23" customFormat="1" x14ac:dyDescent="0.25"/>
    <row r="3957" s="23" customFormat="1" x14ac:dyDescent="0.25"/>
    <row r="3958" s="23" customFormat="1" x14ac:dyDescent="0.25"/>
    <row r="3959" s="23" customFormat="1" x14ac:dyDescent="0.25"/>
    <row r="3960" s="23" customFormat="1" x14ac:dyDescent="0.25"/>
    <row r="3961" s="23" customFormat="1" x14ac:dyDescent="0.25"/>
    <row r="3962" s="23" customFormat="1" x14ac:dyDescent="0.25"/>
    <row r="3963" s="23" customFormat="1" x14ac:dyDescent="0.25"/>
    <row r="3964" s="23" customFormat="1" x14ac:dyDescent="0.25"/>
    <row r="3965" s="23" customFormat="1" x14ac:dyDescent="0.25"/>
    <row r="3966" s="23" customFormat="1" x14ac:dyDescent="0.25"/>
    <row r="3967" s="23" customFormat="1" x14ac:dyDescent="0.25"/>
    <row r="3968" s="23" customFormat="1" x14ac:dyDescent="0.25"/>
    <row r="3969" s="23" customFormat="1" x14ac:dyDescent="0.25"/>
    <row r="3970" s="23" customFormat="1" x14ac:dyDescent="0.25"/>
    <row r="3971" s="23" customFormat="1" x14ac:dyDescent="0.25"/>
    <row r="3972" s="23" customFormat="1" x14ac:dyDescent="0.25"/>
    <row r="3973" s="23" customFormat="1" x14ac:dyDescent="0.25"/>
    <row r="3974" s="23" customFormat="1" x14ac:dyDescent="0.25"/>
    <row r="3975" s="23" customFormat="1" x14ac:dyDescent="0.25"/>
    <row r="3976" s="23" customFormat="1" x14ac:dyDescent="0.25"/>
    <row r="3977" s="23" customFormat="1" x14ac:dyDescent="0.25"/>
    <row r="3978" s="23" customFormat="1" x14ac:dyDescent="0.25"/>
    <row r="3979" s="23" customFormat="1" x14ac:dyDescent="0.25"/>
    <row r="3980" s="23" customFormat="1" x14ac:dyDescent="0.25"/>
    <row r="3981" s="23" customFormat="1" x14ac:dyDescent="0.25"/>
    <row r="3982" s="23" customFormat="1" x14ac:dyDescent="0.25"/>
    <row r="3983" s="23" customFormat="1" x14ac:dyDescent="0.25"/>
    <row r="3984" s="23" customFormat="1" x14ac:dyDescent="0.25"/>
    <row r="3985" s="23" customFormat="1" x14ac:dyDescent="0.25"/>
    <row r="3986" s="23" customFormat="1" x14ac:dyDescent="0.25"/>
    <row r="3987" s="23" customFormat="1" x14ac:dyDescent="0.25"/>
    <row r="3988" s="23" customFormat="1" x14ac:dyDescent="0.25"/>
    <row r="3989" s="23" customFormat="1" x14ac:dyDescent="0.25"/>
    <row r="3990" s="23" customFormat="1" x14ac:dyDescent="0.25"/>
    <row r="3991" s="23" customFormat="1" x14ac:dyDescent="0.25"/>
    <row r="3992" s="23" customFormat="1" x14ac:dyDescent="0.25"/>
    <row r="3993" s="23" customFormat="1" x14ac:dyDescent="0.25"/>
    <row r="3994" s="23" customFormat="1" x14ac:dyDescent="0.25"/>
    <row r="3995" s="23" customFormat="1" x14ac:dyDescent="0.25"/>
    <row r="3996" s="23" customFormat="1" x14ac:dyDescent="0.25"/>
    <row r="3997" s="23" customFormat="1" x14ac:dyDescent="0.25"/>
    <row r="3998" s="23" customFormat="1" x14ac:dyDescent="0.25"/>
    <row r="3999" s="23" customFormat="1" x14ac:dyDescent="0.25"/>
    <row r="4000" s="23" customFormat="1" x14ac:dyDescent="0.25"/>
    <row r="4001" s="23" customFormat="1" x14ac:dyDescent="0.25"/>
    <row r="4002" s="23" customFormat="1" x14ac:dyDescent="0.25"/>
    <row r="4003" s="23" customFormat="1" x14ac:dyDescent="0.25"/>
    <row r="4004" s="23" customFormat="1" x14ac:dyDescent="0.25"/>
    <row r="4005" s="23" customFormat="1" x14ac:dyDescent="0.25"/>
    <row r="4006" s="23" customFormat="1" x14ac:dyDescent="0.25"/>
    <row r="4007" s="23" customFormat="1" x14ac:dyDescent="0.25"/>
    <row r="4008" s="23" customFormat="1" x14ac:dyDescent="0.25"/>
    <row r="4009" s="23" customFormat="1" x14ac:dyDescent="0.25"/>
    <row r="4010" s="23" customFormat="1" x14ac:dyDescent="0.25"/>
    <row r="4011" s="23" customFormat="1" x14ac:dyDescent="0.25"/>
    <row r="4012" s="23" customFormat="1" x14ac:dyDescent="0.25"/>
    <row r="4013" s="23" customFormat="1" x14ac:dyDescent="0.25"/>
    <row r="4014" s="23" customFormat="1" x14ac:dyDescent="0.25"/>
    <row r="4015" s="23" customFormat="1" x14ac:dyDescent="0.25"/>
    <row r="4016" s="23" customFormat="1" x14ac:dyDescent="0.25"/>
    <row r="4017" s="23" customFormat="1" x14ac:dyDescent="0.25"/>
    <row r="4018" s="23" customFormat="1" x14ac:dyDescent="0.25"/>
    <row r="4019" s="23" customFormat="1" x14ac:dyDescent="0.25"/>
    <row r="4020" s="23" customFormat="1" x14ac:dyDescent="0.25"/>
    <row r="4021" s="23" customFormat="1" x14ac:dyDescent="0.25"/>
    <row r="4022" s="23" customFormat="1" x14ac:dyDescent="0.25"/>
    <row r="4023" s="23" customFormat="1" x14ac:dyDescent="0.25"/>
    <row r="4024" s="23" customFormat="1" x14ac:dyDescent="0.25"/>
    <row r="4025" s="23" customFormat="1" x14ac:dyDescent="0.25"/>
    <row r="4026" s="23" customFormat="1" x14ac:dyDescent="0.25"/>
    <row r="4027" s="23" customFormat="1" x14ac:dyDescent="0.25"/>
    <row r="4028" s="23" customFormat="1" x14ac:dyDescent="0.25"/>
    <row r="4029" s="23" customFormat="1" x14ac:dyDescent="0.25"/>
    <row r="4030" s="23" customFormat="1" x14ac:dyDescent="0.25"/>
    <row r="4031" s="23" customFormat="1" x14ac:dyDescent="0.25"/>
    <row r="4032" s="23" customFormat="1" x14ac:dyDescent="0.25"/>
    <row r="4033" s="23" customFormat="1" x14ac:dyDescent="0.25"/>
    <row r="4034" s="23" customFormat="1" x14ac:dyDescent="0.25"/>
    <row r="4035" s="23" customFormat="1" x14ac:dyDescent="0.25"/>
    <row r="4036" s="23" customFormat="1" x14ac:dyDescent="0.25"/>
    <row r="4037" s="23" customFormat="1" x14ac:dyDescent="0.25"/>
    <row r="4038" s="23" customFormat="1" x14ac:dyDescent="0.25"/>
    <row r="4039" s="23" customFormat="1" x14ac:dyDescent="0.25"/>
    <row r="4040" s="23" customFormat="1" x14ac:dyDescent="0.25"/>
    <row r="4041" s="23" customFormat="1" x14ac:dyDescent="0.25"/>
    <row r="4042" s="23" customFormat="1" x14ac:dyDescent="0.25"/>
    <row r="4043" s="23" customFormat="1" x14ac:dyDescent="0.25"/>
    <row r="4044" s="23" customFormat="1" x14ac:dyDescent="0.25"/>
    <row r="4045" s="23" customFormat="1" x14ac:dyDescent="0.25"/>
    <row r="4046" s="23" customFormat="1" x14ac:dyDescent="0.25"/>
    <row r="4047" s="23" customFormat="1" x14ac:dyDescent="0.25"/>
    <row r="4048" s="23" customFormat="1" x14ac:dyDescent="0.25"/>
    <row r="4049" s="23" customFormat="1" x14ac:dyDescent="0.25"/>
    <row r="4050" s="23" customFormat="1" x14ac:dyDescent="0.25"/>
    <row r="4051" s="23" customFormat="1" x14ac:dyDescent="0.25"/>
    <row r="4052" s="23" customFormat="1" x14ac:dyDescent="0.25"/>
    <row r="4053" s="23" customFormat="1" x14ac:dyDescent="0.25"/>
    <row r="4054" s="23" customFormat="1" x14ac:dyDescent="0.25"/>
    <row r="4055" s="23" customFormat="1" x14ac:dyDescent="0.25"/>
    <row r="4056" s="23" customFormat="1" x14ac:dyDescent="0.25"/>
    <row r="4057" s="23" customFormat="1" x14ac:dyDescent="0.25"/>
    <row r="4058" s="23" customFormat="1" x14ac:dyDescent="0.25"/>
    <row r="4059" s="23" customFormat="1" x14ac:dyDescent="0.25"/>
    <row r="4060" s="23" customFormat="1" x14ac:dyDescent="0.25"/>
    <row r="4061" s="23" customFormat="1" x14ac:dyDescent="0.25"/>
    <row r="4062" s="23" customFormat="1" x14ac:dyDescent="0.25"/>
    <row r="4063" s="23" customFormat="1" x14ac:dyDescent="0.25"/>
    <row r="4064" s="23" customFormat="1" x14ac:dyDescent="0.25"/>
    <row r="4065" s="23" customFormat="1" x14ac:dyDescent="0.25"/>
    <row r="4066" s="23" customFormat="1" x14ac:dyDescent="0.25"/>
    <row r="4067" s="23" customFormat="1" x14ac:dyDescent="0.25"/>
    <row r="4068" s="23" customFormat="1" x14ac:dyDescent="0.25"/>
    <row r="4069" s="23" customFormat="1" x14ac:dyDescent="0.25"/>
    <row r="4070" s="23" customFormat="1" x14ac:dyDescent="0.25"/>
    <row r="4071" s="23" customFormat="1" x14ac:dyDescent="0.25"/>
    <row r="4072" s="23" customFormat="1" x14ac:dyDescent="0.25"/>
    <row r="4073" s="23" customFormat="1" x14ac:dyDescent="0.25"/>
    <row r="4074" s="23" customFormat="1" x14ac:dyDescent="0.25"/>
    <row r="4075" s="23" customFormat="1" x14ac:dyDescent="0.25"/>
    <row r="4076" s="23" customFormat="1" x14ac:dyDescent="0.25"/>
    <row r="4077" s="23" customFormat="1" x14ac:dyDescent="0.25"/>
    <row r="4078" s="23" customFormat="1" x14ac:dyDescent="0.25"/>
    <row r="4079" s="23" customFormat="1" x14ac:dyDescent="0.25"/>
    <row r="4080" s="23" customFormat="1" x14ac:dyDescent="0.25"/>
    <row r="4081" s="23" customFormat="1" x14ac:dyDescent="0.25"/>
    <row r="4082" s="23" customFormat="1" x14ac:dyDescent="0.25"/>
    <row r="4083" s="23" customFormat="1" x14ac:dyDescent="0.25"/>
    <row r="4084" s="23" customFormat="1" x14ac:dyDescent="0.25"/>
    <row r="4085" s="23" customFormat="1" x14ac:dyDescent="0.25"/>
    <row r="4086" s="23" customFormat="1" x14ac:dyDescent="0.25"/>
    <row r="4087" s="23" customFormat="1" x14ac:dyDescent="0.25"/>
    <row r="4088" s="23" customFormat="1" x14ac:dyDescent="0.25"/>
    <row r="4089" s="23" customFormat="1" x14ac:dyDescent="0.25"/>
    <row r="4090" s="23" customFormat="1" x14ac:dyDescent="0.25"/>
    <row r="4091" s="23" customFormat="1" x14ac:dyDescent="0.25"/>
    <row r="4092" s="23" customFormat="1" x14ac:dyDescent="0.25"/>
    <row r="4093" s="23" customFormat="1" x14ac:dyDescent="0.25"/>
    <row r="4094" s="23" customFormat="1" x14ac:dyDescent="0.25"/>
    <row r="4095" s="23" customFormat="1" x14ac:dyDescent="0.25"/>
    <row r="4096" s="23" customFormat="1" x14ac:dyDescent="0.25"/>
    <row r="4097" s="23" customFormat="1" x14ac:dyDescent="0.25"/>
    <row r="4098" s="23" customFormat="1" x14ac:dyDescent="0.25"/>
    <row r="4099" s="23" customFormat="1" x14ac:dyDescent="0.25"/>
    <row r="4100" s="23" customFormat="1" x14ac:dyDescent="0.25"/>
    <row r="4101" s="23" customFormat="1" x14ac:dyDescent="0.25"/>
    <row r="4102" s="23" customFormat="1" x14ac:dyDescent="0.25"/>
    <row r="4103" s="23" customFormat="1" x14ac:dyDescent="0.25"/>
    <row r="4104" s="23" customFormat="1" x14ac:dyDescent="0.25"/>
    <row r="4105" s="23" customFormat="1" x14ac:dyDescent="0.25"/>
    <row r="4106" s="23" customFormat="1" x14ac:dyDescent="0.25"/>
    <row r="4107" s="23" customFormat="1" x14ac:dyDescent="0.25"/>
    <row r="4108" s="23" customFormat="1" x14ac:dyDescent="0.25"/>
    <row r="4109" s="23" customFormat="1" x14ac:dyDescent="0.25"/>
    <row r="4110" s="23" customFormat="1" x14ac:dyDescent="0.25"/>
    <row r="4111" s="23" customFormat="1" x14ac:dyDescent="0.25"/>
    <row r="4112" s="23" customFormat="1" x14ac:dyDescent="0.25"/>
    <row r="4113" s="23" customFormat="1" x14ac:dyDescent="0.25"/>
    <row r="4114" s="23" customFormat="1" x14ac:dyDescent="0.25"/>
    <row r="4115" s="23" customFormat="1" x14ac:dyDescent="0.25"/>
    <row r="4116" s="23" customFormat="1" x14ac:dyDescent="0.25"/>
    <row r="4117" s="23" customFormat="1" x14ac:dyDescent="0.25"/>
    <row r="4118" s="23" customFormat="1" x14ac:dyDescent="0.25"/>
    <row r="4119" s="23" customFormat="1" x14ac:dyDescent="0.25"/>
    <row r="4120" s="23" customFormat="1" x14ac:dyDescent="0.25"/>
    <row r="4121" s="23" customFormat="1" x14ac:dyDescent="0.25"/>
    <row r="4122" s="23" customFormat="1" x14ac:dyDescent="0.25"/>
    <row r="4123" s="23" customFormat="1" x14ac:dyDescent="0.25"/>
    <row r="4124" s="23" customFormat="1" x14ac:dyDescent="0.25"/>
    <row r="4125" s="23" customFormat="1" x14ac:dyDescent="0.25"/>
    <row r="4126" s="23" customFormat="1" x14ac:dyDescent="0.25"/>
    <row r="4127" s="23" customFormat="1" x14ac:dyDescent="0.25"/>
    <row r="4128" s="23" customFormat="1" x14ac:dyDescent="0.25"/>
    <row r="4129" s="23" customFormat="1" x14ac:dyDescent="0.25"/>
    <row r="4130" s="23" customFormat="1" x14ac:dyDescent="0.25"/>
    <row r="4131" s="23" customFormat="1" x14ac:dyDescent="0.25"/>
    <row r="4132" s="23" customFormat="1" x14ac:dyDescent="0.25"/>
    <row r="4133" s="23" customFormat="1" x14ac:dyDescent="0.25"/>
    <row r="4134" s="23" customFormat="1" x14ac:dyDescent="0.25"/>
    <row r="4135" s="23" customFormat="1" x14ac:dyDescent="0.25"/>
    <row r="4136" s="23" customFormat="1" x14ac:dyDescent="0.25"/>
    <row r="4137" s="23" customFormat="1" x14ac:dyDescent="0.25"/>
    <row r="4138" s="23" customFormat="1" x14ac:dyDescent="0.25"/>
    <row r="4139" s="23" customFormat="1" x14ac:dyDescent="0.25"/>
    <row r="4140" s="23" customFormat="1" x14ac:dyDescent="0.25"/>
    <row r="4141" s="23" customFormat="1" x14ac:dyDescent="0.25"/>
    <row r="4142" s="23" customFormat="1" x14ac:dyDescent="0.25"/>
    <row r="4143" s="23" customFormat="1" x14ac:dyDescent="0.25"/>
    <row r="4144" s="23" customFormat="1" x14ac:dyDescent="0.25"/>
    <row r="4145" s="23" customFormat="1" x14ac:dyDescent="0.25"/>
    <row r="4146" s="23" customFormat="1" x14ac:dyDescent="0.25"/>
    <row r="4147" s="23" customFormat="1" x14ac:dyDescent="0.25"/>
    <row r="4148" s="23" customFormat="1" x14ac:dyDescent="0.25"/>
    <row r="4149" s="23" customFormat="1" x14ac:dyDescent="0.25"/>
    <row r="4150" s="23" customFormat="1" x14ac:dyDescent="0.25"/>
    <row r="4151" s="23" customFormat="1" x14ac:dyDescent="0.25"/>
    <row r="4152" s="23" customFormat="1" x14ac:dyDescent="0.25"/>
    <row r="4153" s="23" customFormat="1" x14ac:dyDescent="0.25"/>
    <row r="4154" s="23" customFormat="1" x14ac:dyDescent="0.25"/>
    <row r="4155" s="23" customFormat="1" x14ac:dyDescent="0.25"/>
    <row r="4156" s="23" customFormat="1" x14ac:dyDescent="0.25"/>
    <row r="4157" s="23" customFormat="1" x14ac:dyDescent="0.25"/>
    <row r="4158" s="23" customFormat="1" x14ac:dyDescent="0.25"/>
    <row r="4159" s="23" customFormat="1" x14ac:dyDescent="0.25"/>
    <row r="4160" s="23" customFormat="1" x14ac:dyDescent="0.25"/>
    <row r="4161" s="23" customFormat="1" x14ac:dyDescent="0.25"/>
    <row r="4162" s="23" customFormat="1" x14ac:dyDescent="0.25"/>
    <row r="4163" s="23" customFormat="1" x14ac:dyDescent="0.25"/>
    <row r="4164" s="23" customFormat="1" x14ac:dyDescent="0.25"/>
    <row r="4165" s="23" customFormat="1" x14ac:dyDescent="0.25"/>
    <row r="4166" s="23" customFormat="1" x14ac:dyDescent="0.25"/>
    <row r="4167" s="23" customFormat="1" x14ac:dyDescent="0.25"/>
    <row r="4168" s="23" customFormat="1" x14ac:dyDescent="0.25"/>
    <row r="4169" s="23" customFormat="1" x14ac:dyDescent="0.25"/>
    <row r="4170" s="23" customFormat="1" x14ac:dyDescent="0.25"/>
    <row r="4171" s="23" customFormat="1" x14ac:dyDescent="0.25"/>
    <row r="4172" s="23" customFormat="1" x14ac:dyDescent="0.25"/>
    <row r="4173" s="23" customFormat="1" x14ac:dyDescent="0.25"/>
    <row r="4174" s="23" customFormat="1" x14ac:dyDescent="0.25"/>
    <row r="4175" s="23" customFormat="1" x14ac:dyDescent="0.25"/>
    <row r="4176" s="23" customFormat="1" x14ac:dyDescent="0.25"/>
    <row r="4177" s="23" customFormat="1" x14ac:dyDescent="0.25"/>
    <row r="4178" s="23" customFormat="1" x14ac:dyDescent="0.25"/>
    <row r="4179" s="23" customFormat="1" x14ac:dyDescent="0.25"/>
    <row r="4180" s="23" customFormat="1" x14ac:dyDescent="0.25"/>
    <row r="4181" s="23" customFormat="1" x14ac:dyDescent="0.25"/>
    <row r="4182" s="23" customFormat="1" x14ac:dyDescent="0.25"/>
    <row r="4183" s="23" customFormat="1" x14ac:dyDescent="0.25"/>
    <row r="4184" s="23" customFormat="1" x14ac:dyDescent="0.25"/>
    <row r="4185" s="23" customFormat="1" x14ac:dyDescent="0.25"/>
    <row r="4186" s="23" customFormat="1" x14ac:dyDescent="0.25"/>
    <row r="4187" s="23" customFormat="1" x14ac:dyDescent="0.25"/>
    <row r="4188" s="23" customFormat="1" x14ac:dyDescent="0.25"/>
    <row r="4189" s="23" customFormat="1" x14ac:dyDescent="0.25"/>
    <row r="4190" s="23" customFormat="1" x14ac:dyDescent="0.25"/>
    <row r="4191" s="23" customFormat="1" x14ac:dyDescent="0.25"/>
    <row r="4192" s="23" customFormat="1" x14ac:dyDescent="0.25"/>
    <row r="4193" s="23" customFormat="1" x14ac:dyDescent="0.25"/>
    <row r="4194" s="23" customFormat="1" x14ac:dyDescent="0.25"/>
    <row r="4195" s="23" customFormat="1" x14ac:dyDescent="0.25"/>
    <row r="4196" s="23" customFormat="1" x14ac:dyDescent="0.25"/>
    <row r="4197" s="23" customFormat="1" x14ac:dyDescent="0.25"/>
    <row r="4198" s="23" customFormat="1" x14ac:dyDescent="0.25"/>
    <row r="4199" s="23" customFormat="1" x14ac:dyDescent="0.25"/>
    <row r="4200" s="23" customFormat="1" x14ac:dyDescent="0.25"/>
    <row r="4201" s="23" customFormat="1" x14ac:dyDescent="0.25"/>
    <row r="4202" s="23" customFormat="1" x14ac:dyDescent="0.25"/>
    <row r="4203" s="23" customFormat="1" x14ac:dyDescent="0.25"/>
    <row r="4204" s="23" customFormat="1" x14ac:dyDescent="0.25"/>
    <row r="4205" s="23" customFormat="1" x14ac:dyDescent="0.25"/>
    <row r="4206" s="23" customFormat="1" x14ac:dyDescent="0.25"/>
    <row r="4207" s="23" customFormat="1" x14ac:dyDescent="0.25"/>
    <row r="4208" s="23" customFormat="1" x14ac:dyDescent="0.25"/>
    <row r="4209" s="23" customFormat="1" x14ac:dyDescent="0.25"/>
    <row r="4210" s="23" customFormat="1" x14ac:dyDescent="0.25"/>
    <row r="4211" s="23" customFormat="1" x14ac:dyDescent="0.25"/>
    <row r="4212" s="23" customFormat="1" x14ac:dyDescent="0.25"/>
    <row r="4213" s="23" customFormat="1" x14ac:dyDescent="0.25"/>
    <row r="4214" s="23" customFormat="1" x14ac:dyDescent="0.25"/>
    <row r="4215" s="23" customFormat="1" x14ac:dyDescent="0.25"/>
    <row r="4216" s="23" customFormat="1" x14ac:dyDescent="0.25"/>
    <row r="4217" s="23" customFormat="1" x14ac:dyDescent="0.25"/>
    <row r="4218" s="23" customFormat="1" x14ac:dyDescent="0.25"/>
    <row r="4219" s="23" customFormat="1" x14ac:dyDescent="0.25"/>
    <row r="4220" s="23" customFormat="1" x14ac:dyDescent="0.25"/>
    <row r="4221" s="23" customFormat="1" x14ac:dyDescent="0.25"/>
    <row r="4222" s="23" customFormat="1" x14ac:dyDescent="0.25"/>
    <row r="4223" s="23" customFormat="1" x14ac:dyDescent="0.25"/>
    <row r="4224" s="23" customFormat="1" x14ac:dyDescent="0.25"/>
    <row r="4225" s="23" customFormat="1" x14ac:dyDescent="0.25"/>
    <row r="4226" s="23" customFormat="1" x14ac:dyDescent="0.25"/>
    <row r="4227" s="23" customFormat="1" x14ac:dyDescent="0.25"/>
    <row r="4228" s="23" customFormat="1" x14ac:dyDescent="0.25"/>
    <row r="4229" s="23" customFormat="1" x14ac:dyDescent="0.25"/>
    <row r="4230" s="23" customFormat="1" x14ac:dyDescent="0.25"/>
    <row r="4231" s="23" customFormat="1" x14ac:dyDescent="0.25"/>
    <row r="4232" s="23" customFormat="1" x14ac:dyDescent="0.25"/>
    <row r="4233" s="23" customFormat="1" x14ac:dyDescent="0.25"/>
    <row r="4234" s="23" customFormat="1" x14ac:dyDescent="0.25"/>
    <row r="4235" s="23" customFormat="1" x14ac:dyDescent="0.25"/>
    <row r="4236" s="23" customFormat="1" x14ac:dyDescent="0.25"/>
    <row r="4237" s="23" customFormat="1" x14ac:dyDescent="0.25"/>
    <row r="4238" s="23" customFormat="1" x14ac:dyDescent="0.25"/>
    <row r="4239" s="23" customFormat="1" x14ac:dyDescent="0.25"/>
    <row r="4240" s="23" customFormat="1" x14ac:dyDescent="0.25"/>
    <row r="4241" s="23" customFormat="1" x14ac:dyDescent="0.25"/>
    <row r="4242" s="23" customFormat="1" x14ac:dyDescent="0.25"/>
    <row r="4243" s="23" customFormat="1" x14ac:dyDescent="0.25"/>
    <row r="4244" s="23" customFormat="1" x14ac:dyDescent="0.25"/>
    <row r="4245" s="23" customFormat="1" x14ac:dyDescent="0.25"/>
    <row r="4246" s="23" customFormat="1" x14ac:dyDescent="0.25"/>
    <row r="4247" s="23" customFormat="1" x14ac:dyDescent="0.25"/>
    <row r="4248" s="23" customFormat="1" x14ac:dyDescent="0.25"/>
    <row r="4249" s="23" customFormat="1" x14ac:dyDescent="0.25"/>
    <row r="4250" s="23" customFormat="1" x14ac:dyDescent="0.25"/>
    <row r="4251" s="23" customFormat="1" x14ac:dyDescent="0.25"/>
    <row r="4252" s="23" customFormat="1" x14ac:dyDescent="0.25"/>
    <row r="4253" s="23" customFormat="1" x14ac:dyDescent="0.25"/>
    <row r="4254" s="23" customFormat="1" x14ac:dyDescent="0.25"/>
    <row r="4255" s="23" customFormat="1" x14ac:dyDescent="0.25"/>
    <row r="4256" s="23" customFormat="1" x14ac:dyDescent="0.25"/>
    <row r="4257" s="23" customFormat="1" x14ac:dyDescent="0.25"/>
    <row r="4258" s="23" customFormat="1" x14ac:dyDescent="0.25"/>
    <row r="4259" s="23" customFormat="1" x14ac:dyDescent="0.25"/>
    <row r="4260" s="23" customFormat="1" x14ac:dyDescent="0.25"/>
    <row r="4261" s="23" customFormat="1" x14ac:dyDescent="0.25"/>
    <row r="4262" s="23" customFormat="1" x14ac:dyDescent="0.25"/>
    <row r="4263" s="23" customFormat="1" x14ac:dyDescent="0.25"/>
    <row r="4264" s="23" customFormat="1" x14ac:dyDescent="0.25"/>
    <row r="4265" s="23" customFormat="1" x14ac:dyDescent="0.25"/>
    <row r="4266" s="23" customFormat="1" x14ac:dyDescent="0.25"/>
    <row r="4267" s="23" customFormat="1" x14ac:dyDescent="0.25"/>
    <row r="4268" s="23" customFormat="1" x14ac:dyDescent="0.25"/>
    <row r="4269" s="23" customFormat="1" x14ac:dyDescent="0.25"/>
    <row r="4270" s="23" customFormat="1" x14ac:dyDescent="0.25"/>
    <row r="4271" s="23" customFormat="1" x14ac:dyDescent="0.25"/>
    <row r="4272" s="23" customFormat="1" x14ac:dyDescent="0.25"/>
    <row r="4273" s="23" customFormat="1" x14ac:dyDescent="0.25"/>
    <row r="4274" s="23" customFormat="1" x14ac:dyDescent="0.25"/>
    <row r="4275" s="23" customFormat="1" x14ac:dyDescent="0.25"/>
    <row r="4276" s="23" customFormat="1" x14ac:dyDescent="0.25"/>
    <row r="4277" s="23" customFormat="1" x14ac:dyDescent="0.25"/>
    <row r="4278" s="23" customFormat="1" x14ac:dyDescent="0.25"/>
    <row r="4279" s="23" customFormat="1" x14ac:dyDescent="0.25"/>
    <row r="4280" s="23" customFormat="1" x14ac:dyDescent="0.25"/>
    <row r="4281" s="23" customFormat="1" x14ac:dyDescent="0.25"/>
    <row r="4282" s="23" customFormat="1" x14ac:dyDescent="0.25"/>
    <row r="4283" s="23" customFormat="1" x14ac:dyDescent="0.25"/>
    <row r="4284" s="23" customFormat="1" x14ac:dyDescent="0.25"/>
    <row r="4285" s="23" customFormat="1" x14ac:dyDescent="0.25"/>
    <row r="4286" s="23" customFormat="1" x14ac:dyDescent="0.25"/>
    <row r="4287" s="23" customFormat="1" x14ac:dyDescent="0.25"/>
    <row r="4288" s="23" customFormat="1" x14ac:dyDescent="0.25"/>
    <row r="4289" s="23" customFormat="1" x14ac:dyDescent="0.25"/>
    <row r="4290" s="23" customFormat="1" x14ac:dyDescent="0.25"/>
    <row r="4291" s="23" customFormat="1" x14ac:dyDescent="0.25"/>
    <row r="4292" s="23" customFormat="1" x14ac:dyDescent="0.25"/>
    <row r="4293" s="23" customFormat="1" x14ac:dyDescent="0.25"/>
    <row r="4294" s="23" customFormat="1" x14ac:dyDescent="0.25"/>
    <row r="4295" s="23" customFormat="1" x14ac:dyDescent="0.25"/>
    <row r="4296" s="23" customFormat="1" x14ac:dyDescent="0.25"/>
    <row r="4297" s="23" customFormat="1" x14ac:dyDescent="0.25"/>
    <row r="4298" s="23" customFormat="1" x14ac:dyDescent="0.25"/>
    <row r="4299" s="23" customFormat="1" x14ac:dyDescent="0.25"/>
    <row r="4300" s="23" customFormat="1" x14ac:dyDescent="0.25"/>
    <row r="4301" s="23" customFormat="1" x14ac:dyDescent="0.25"/>
    <row r="4302" s="23" customFormat="1" x14ac:dyDescent="0.25"/>
    <row r="4303" s="23" customFormat="1" x14ac:dyDescent="0.25"/>
    <row r="4304" s="23" customFormat="1" x14ac:dyDescent="0.25"/>
    <row r="4305" s="23" customFormat="1" x14ac:dyDescent="0.25"/>
    <row r="4306" s="23" customFormat="1" x14ac:dyDescent="0.25"/>
    <row r="4307" s="23" customFormat="1" x14ac:dyDescent="0.25"/>
    <row r="4308" s="23" customFormat="1" x14ac:dyDescent="0.25"/>
    <row r="4309" s="23" customFormat="1" x14ac:dyDescent="0.25"/>
    <row r="4310" s="23" customFormat="1" x14ac:dyDescent="0.25"/>
    <row r="4311" s="23" customFormat="1" x14ac:dyDescent="0.25"/>
    <row r="4312" s="23" customFormat="1" x14ac:dyDescent="0.25"/>
    <row r="4313" s="23" customFormat="1" x14ac:dyDescent="0.25"/>
    <row r="4314" s="23" customFormat="1" x14ac:dyDescent="0.25"/>
    <row r="4315" s="23" customFormat="1" x14ac:dyDescent="0.25"/>
    <row r="4316" s="23" customFormat="1" x14ac:dyDescent="0.25"/>
    <row r="4317" s="23" customFormat="1" x14ac:dyDescent="0.25"/>
    <row r="4318" s="23" customFormat="1" x14ac:dyDescent="0.25"/>
    <row r="4319" s="23" customFormat="1" x14ac:dyDescent="0.25"/>
    <row r="4320" s="23" customFormat="1" x14ac:dyDescent="0.25"/>
    <row r="4321" s="23" customFormat="1" x14ac:dyDescent="0.25"/>
    <row r="4322" s="23" customFormat="1" x14ac:dyDescent="0.25"/>
    <row r="4323" s="23" customFormat="1" x14ac:dyDescent="0.25"/>
    <row r="4324" s="23" customFormat="1" x14ac:dyDescent="0.25"/>
    <row r="4325" s="23" customFormat="1" x14ac:dyDescent="0.25"/>
    <row r="4326" s="23" customFormat="1" x14ac:dyDescent="0.25"/>
    <row r="4327" s="23" customFormat="1" x14ac:dyDescent="0.25"/>
    <row r="4328" s="23" customFormat="1" x14ac:dyDescent="0.25"/>
    <row r="4329" s="23" customFormat="1" x14ac:dyDescent="0.25"/>
    <row r="4330" s="23" customFormat="1" x14ac:dyDescent="0.25"/>
    <row r="4331" s="23" customFormat="1" x14ac:dyDescent="0.25"/>
    <row r="4332" s="23" customFormat="1" x14ac:dyDescent="0.25"/>
    <row r="4333" s="23" customFormat="1" x14ac:dyDescent="0.25"/>
    <row r="4334" s="23" customFormat="1" x14ac:dyDescent="0.25"/>
    <row r="4335" s="23" customFormat="1" x14ac:dyDescent="0.25"/>
    <row r="4336" s="23" customFormat="1" x14ac:dyDescent="0.25"/>
    <row r="4337" s="23" customFormat="1" x14ac:dyDescent="0.25"/>
    <row r="4338" s="23" customFormat="1" x14ac:dyDescent="0.25"/>
    <row r="4339" s="23" customFormat="1" x14ac:dyDescent="0.25"/>
  </sheetData>
  <mergeCells count="1">
    <mergeCell ref="A70:A71"/>
  </mergeCells>
  <printOptions horizontalCentered="1" verticalCentered="1"/>
  <pageMargins left="0.25" right="0.25" top="0.25" bottom="0.25" header="0.3" footer="0.3"/>
  <pageSetup scale="59" orientation="landscape" r:id="rId1"/>
  <rowBreaks count="1" manualBreakCount="1">
    <brk id="12" max="29" man="1"/>
  </rowBreaks>
  <customProperties>
    <customPr name="SheetID" r:id="rId2"/>
  </customPropertie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86"/>
  <sheetViews>
    <sheetView workbookViewId="0">
      <selection activeCell="I13" sqref="I13"/>
    </sheetView>
  </sheetViews>
  <sheetFormatPr defaultColWidth="9.140625" defaultRowHeight="15" x14ac:dyDescent="0.25"/>
  <cols>
    <col min="1" max="1" width="33.140625" style="5" bestFit="1" customWidth="1"/>
    <col min="2" max="2" width="27.7109375" style="23" bestFit="1" customWidth="1"/>
    <col min="3" max="3" width="24" style="23" bestFit="1" customWidth="1"/>
    <col min="4" max="4" width="19" style="23" bestFit="1" customWidth="1"/>
    <col min="5" max="5" width="15.28515625" style="23" bestFit="1" customWidth="1"/>
    <col min="6" max="6" width="17.140625" style="23" customWidth="1"/>
    <col min="7" max="7" width="15" style="23" customWidth="1"/>
    <col min="8" max="8" width="17.42578125" style="23" customWidth="1"/>
    <col min="9" max="9" width="14.85546875" style="23" bestFit="1" customWidth="1"/>
    <col min="10" max="10" width="14" style="23" customWidth="1"/>
    <col min="11" max="26" width="12.7109375" style="23" customWidth="1"/>
    <col min="27" max="56" width="12.7109375" style="5" customWidth="1"/>
    <col min="57" max="61" width="11.28515625" style="5" customWidth="1"/>
    <col min="62" max="134" width="9.140625" style="5"/>
    <col min="135" max="135" width="16" style="5" bestFit="1" customWidth="1"/>
    <col min="136" max="16384" width="9.140625" style="5"/>
  </cols>
  <sheetData>
    <row r="1" spans="1:26" s="23" customFormat="1" x14ac:dyDescent="0.25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spans="1:26" s="23" customFormat="1" x14ac:dyDescent="0.25">
      <c r="A2" s="219" t="s">
        <v>526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U2" s="77"/>
      <c r="V2" s="77"/>
      <c r="W2" s="77"/>
      <c r="X2" s="77"/>
      <c r="Y2" s="77"/>
      <c r="Z2" s="77"/>
    </row>
    <row r="3" spans="1:26" s="23" customFormat="1" ht="15.75" thickBot="1" x14ac:dyDescent="0.3"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</row>
    <row r="4" spans="1:26" s="23" customFormat="1" ht="45" x14ac:dyDescent="0.25">
      <c r="A4" s="234" t="s">
        <v>465</v>
      </c>
      <c r="B4" s="235" t="s">
        <v>70</v>
      </c>
      <c r="C4" s="235" t="s">
        <v>72</v>
      </c>
      <c r="D4" s="235" t="s">
        <v>75</v>
      </c>
      <c r="E4" s="235" t="s">
        <v>78</v>
      </c>
      <c r="F4" s="236" t="s">
        <v>79</v>
      </c>
      <c r="G4" s="236" t="s">
        <v>516</v>
      </c>
      <c r="H4" s="237" t="s">
        <v>524</v>
      </c>
      <c r="I4" s="227" t="s">
        <v>511</v>
      </c>
      <c r="J4" s="238" t="s">
        <v>494</v>
      </c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s="23" customFormat="1" ht="30" x14ac:dyDescent="0.25">
      <c r="A5" s="239" t="s">
        <v>466</v>
      </c>
      <c r="B5" s="221">
        <v>25</v>
      </c>
      <c r="C5" s="221">
        <v>100</v>
      </c>
      <c r="D5" s="221">
        <v>50</v>
      </c>
      <c r="E5" s="177"/>
      <c r="F5" s="177"/>
      <c r="G5" s="177" t="s">
        <v>505</v>
      </c>
      <c r="H5" s="220" t="s">
        <v>512</v>
      </c>
      <c r="I5" s="223">
        <f t="shared" ref="I5:I31" si="0">COUNTIF(B5:H5,"&lt;&gt;"&amp;"")</f>
        <v>5</v>
      </c>
      <c r="J5" s="240">
        <f>IF(I5&gt;0,1,0)</f>
        <v>1</v>
      </c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1:26" s="23" customFormat="1" x14ac:dyDescent="0.25">
      <c r="A6" s="239" t="s">
        <v>442</v>
      </c>
      <c r="B6" s="221"/>
      <c r="C6" s="221"/>
      <c r="D6" s="221"/>
      <c r="E6" s="177"/>
      <c r="F6" s="177"/>
      <c r="G6" s="177"/>
      <c r="H6" s="177" t="s">
        <v>513</v>
      </c>
      <c r="I6" s="223">
        <f t="shared" si="0"/>
        <v>1</v>
      </c>
      <c r="J6" s="240">
        <f t="shared" ref="J6:J33" si="1">IF(I6&gt;0,1,0)</f>
        <v>1</v>
      </c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</row>
    <row r="7" spans="1:26" s="23" customFormat="1" x14ac:dyDescent="0.25">
      <c r="A7" s="239" t="s">
        <v>443</v>
      </c>
      <c r="B7" s="221"/>
      <c r="C7" s="221"/>
      <c r="D7" s="221"/>
      <c r="E7" s="177"/>
      <c r="F7" s="177"/>
      <c r="G7" s="177"/>
      <c r="H7" s="177"/>
      <c r="I7" s="223">
        <f t="shared" si="0"/>
        <v>0</v>
      </c>
      <c r="J7" s="240">
        <f t="shared" si="1"/>
        <v>0</v>
      </c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</row>
    <row r="8" spans="1:26" s="23" customFormat="1" x14ac:dyDescent="0.25">
      <c r="A8" s="239" t="s">
        <v>444</v>
      </c>
      <c r="B8" s="221">
        <v>250</v>
      </c>
      <c r="C8" s="221"/>
      <c r="D8" s="221"/>
      <c r="E8" s="177"/>
      <c r="F8" s="177"/>
      <c r="G8" s="177" t="s">
        <v>506</v>
      </c>
      <c r="H8" s="177" t="s">
        <v>514</v>
      </c>
      <c r="I8" s="223">
        <f t="shared" si="0"/>
        <v>3</v>
      </c>
      <c r="J8" s="240">
        <f t="shared" si="1"/>
        <v>1</v>
      </c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</row>
    <row r="9" spans="1:26" s="23" customFormat="1" x14ac:dyDescent="0.25">
      <c r="A9" s="239" t="s">
        <v>467</v>
      </c>
      <c r="B9" s="221"/>
      <c r="C9" s="222"/>
      <c r="D9" s="221"/>
      <c r="E9" s="177"/>
      <c r="F9" s="177"/>
      <c r="G9" s="177" t="s">
        <v>365</v>
      </c>
      <c r="H9" s="178"/>
      <c r="I9" s="223">
        <f t="shared" si="0"/>
        <v>1</v>
      </c>
      <c r="J9" s="240">
        <f t="shared" si="1"/>
        <v>1</v>
      </c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 spans="1:26" s="23" customFormat="1" ht="30" x14ac:dyDescent="0.25">
      <c r="A10" s="239" t="s">
        <v>445</v>
      </c>
      <c r="B10" s="221"/>
      <c r="C10" s="221"/>
      <c r="D10" s="221"/>
      <c r="E10" s="177"/>
      <c r="F10" s="177"/>
      <c r="G10" s="177"/>
      <c r="H10" s="220" t="s">
        <v>515</v>
      </c>
      <c r="I10" s="223">
        <f t="shared" si="0"/>
        <v>1</v>
      </c>
      <c r="J10" s="240">
        <f t="shared" si="1"/>
        <v>1</v>
      </c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1:26" s="23" customFormat="1" x14ac:dyDescent="0.25">
      <c r="A11" s="239" t="s">
        <v>446</v>
      </c>
      <c r="B11" s="221">
        <v>100</v>
      </c>
      <c r="C11" s="221" t="s">
        <v>362</v>
      </c>
      <c r="D11" s="221">
        <v>50</v>
      </c>
      <c r="E11" s="177"/>
      <c r="F11" s="177"/>
      <c r="G11" s="177"/>
      <c r="H11" s="177"/>
      <c r="I11" s="223">
        <f t="shared" si="0"/>
        <v>3</v>
      </c>
      <c r="J11" s="240">
        <f t="shared" si="1"/>
        <v>1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s="23" customFormat="1" x14ac:dyDescent="0.25">
      <c r="A12" s="239" t="s">
        <v>447</v>
      </c>
      <c r="B12" s="221">
        <v>300</v>
      </c>
      <c r="C12" s="221"/>
      <c r="D12" s="221">
        <v>300</v>
      </c>
      <c r="E12" s="177"/>
      <c r="F12" s="221">
        <v>300</v>
      </c>
      <c r="G12" s="177"/>
      <c r="H12" s="177"/>
      <c r="I12" s="223">
        <f t="shared" si="0"/>
        <v>3</v>
      </c>
      <c r="J12" s="240">
        <f t="shared" si="1"/>
        <v>1</v>
      </c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6" s="23" customFormat="1" x14ac:dyDescent="0.25">
      <c r="A13" s="239" t="s">
        <v>448</v>
      </c>
      <c r="B13" s="221"/>
      <c r="C13" s="221"/>
      <c r="D13" s="221"/>
      <c r="E13" s="177"/>
      <c r="F13" s="177"/>
      <c r="G13" s="177"/>
      <c r="H13" s="177"/>
      <c r="I13" s="223">
        <f t="shared" si="0"/>
        <v>0</v>
      </c>
      <c r="J13" s="240">
        <f t="shared" si="1"/>
        <v>0</v>
      </c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1:26" s="23" customFormat="1" x14ac:dyDescent="0.25">
      <c r="A14" s="239" t="s">
        <v>468</v>
      </c>
      <c r="B14" s="221"/>
      <c r="C14" s="221"/>
      <c r="D14" s="221"/>
      <c r="E14" s="177"/>
      <c r="F14" s="177"/>
      <c r="G14" s="177" t="s">
        <v>517</v>
      </c>
      <c r="H14" s="177"/>
      <c r="I14" s="223">
        <f t="shared" si="0"/>
        <v>1</v>
      </c>
      <c r="J14" s="240">
        <f t="shared" si="1"/>
        <v>1</v>
      </c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1:26" s="23" customFormat="1" ht="45" x14ac:dyDescent="0.25">
      <c r="A15" s="239" t="s">
        <v>450</v>
      </c>
      <c r="B15" s="221"/>
      <c r="C15" s="221">
        <v>1000</v>
      </c>
      <c r="D15" s="221">
        <v>500</v>
      </c>
      <c r="E15" s="177"/>
      <c r="F15" s="177"/>
      <c r="G15" s="177" t="s">
        <v>506</v>
      </c>
      <c r="H15" s="220" t="s">
        <v>518</v>
      </c>
      <c r="I15" s="223">
        <f t="shared" si="0"/>
        <v>4</v>
      </c>
      <c r="J15" s="240">
        <f t="shared" si="1"/>
        <v>1</v>
      </c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26" s="23" customFormat="1" x14ac:dyDescent="0.25">
      <c r="A16" s="239" t="s">
        <v>451</v>
      </c>
      <c r="B16" s="221"/>
      <c r="C16" s="221"/>
      <c r="D16" s="221"/>
      <c r="E16" s="177"/>
      <c r="F16" s="177"/>
      <c r="G16" s="177"/>
      <c r="H16" s="177" t="s">
        <v>519</v>
      </c>
      <c r="I16" s="223">
        <f t="shared" si="0"/>
        <v>1</v>
      </c>
      <c r="J16" s="240">
        <f t="shared" si="1"/>
        <v>1</v>
      </c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spans="1:26" s="23" customFormat="1" ht="30" x14ac:dyDescent="0.25">
      <c r="A17" s="239" t="s">
        <v>452</v>
      </c>
      <c r="B17" s="221"/>
      <c r="C17" s="221"/>
      <c r="D17" s="221"/>
      <c r="E17" s="177"/>
      <c r="F17" s="177"/>
      <c r="G17" s="177"/>
      <c r="H17" s="220" t="s">
        <v>520</v>
      </c>
      <c r="I17" s="223">
        <f t="shared" si="0"/>
        <v>1</v>
      </c>
      <c r="J17" s="240">
        <f t="shared" si="1"/>
        <v>1</v>
      </c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s="23" customFormat="1" x14ac:dyDescent="0.25">
      <c r="A18" s="239" t="s">
        <v>453</v>
      </c>
      <c r="B18" s="221">
        <v>1600</v>
      </c>
      <c r="C18" s="221"/>
      <c r="D18" s="221"/>
      <c r="E18" s="177"/>
      <c r="F18" s="177"/>
      <c r="G18" s="177"/>
      <c r="H18" s="177" t="s">
        <v>521</v>
      </c>
      <c r="I18" s="223">
        <f t="shared" si="0"/>
        <v>2</v>
      </c>
      <c r="J18" s="240">
        <f t="shared" si="1"/>
        <v>1</v>
      </c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spans="1:26" s="23" customFormat="1" x14ac:dyDescent="0.25">
      <c r="A19" s="239" t="s">
        <v>454</v>
      </c>
      <c r="B19" s="221"/>
      <c r="C19" s="221"/>
      <c r="D19" s="221"/>
      <c r="E19" s="177"/>
      <c r="F19" s="177"/>
      <c r="G19" s="177"/>
      <c r="H19" s="177"/>
      <c r="I19" s="223">
        <f t="shared" si="0"/>
        <v>0</v>
      </c>
      <c r="J19" s="240">
        <f t="shared" si="1"/>
        <v>0</v>
      </c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spans="1:26" s="23" customFormat="1" x14ac:dyDescent="0.25">
      <c r="A20" s="239" t="s">
        <v>455</v>
      </c>
      <c r="B20" s="221">
        <v>50</v>
      </c>
      <c r="C20" s="221"/>
      <c r="D20" s="221"/>
      <c r="E20" s="177"/>
      <c r="F20" s="177"/>
      <c r="G20" s="177"/>
      <c r="H20" s="177" t="s">
        <v>522</v>
      </c>
      <c r="I20" s="223">
        <f t="shared" si="0"/>
        <v>2</v>
      </c>
      <c r="J20" s="240">
        <f t="shared" si="1"/>
        <v>1</v>
      </c>
    </row>
    <row r="21" spans="1:26" s="23" customFormat="1" x14ac:dyDescent="0.25">
      <c r="A21" s="239" t="s">
        <v>456</v>
      </c>
      <c r="B21" s="221"/>
      <c r="C21" s="221"/>
      <c r="D21" s="221"/>
      <c r="E21" s="177"/>
      <c r="F21" s="177"/>
      <c r="G21" s="177"/>
      <c r="H21" s="177"/>
      <c r="I21" s="223">
        <f t="shared" si="0"/>
        <v>0</v>
      </c>
      <c r="J21" s="240">
        <f t="shared" si="1"/>
        <v>0</v>
      </c>
    </row>
    <row r="22" spans="1:26" s="23" customFormat="1" x14ac:dyDescent="0.25">
      <c r="A22" s="239" t="s">
        <v>457</v>
      </c>
      <c r="B22" s="221"/>
      <c r="C22" s="221"/>
      <c r="D22" s="221"/>
      <c r="E22" s="177"/>
      <c r="F22" s="177"/>
      <c r="G22" s="177"/>
      <c r="H22" s="177"/>
      <c r="I22" s="223">
        <f t="shared" si="0"/>
        <v>0</v>
      </c>
      <c r="J22" s="240">
        <f t="shared" si="1"/>
        <v>0</v>
      </c>
    </row>
    <row r="23" spans="1:26" s="23" customFormat="1" x14ac:dyDescent="0.25">
      <c r="A23" s="239" t="s">
        <v>458</v>
      </c>
      <c r="B23" s="221">
        <v>200</v>
      </c>
      <c r="C23" s="221">
        <v>200</v>
      </c>
      <c r="D23" s="221">
        <v>200</v>
      </c>
      <c r="E23" s="177"/>
      <c r="F23" s="177"/>
      <c r="G23" s="177" t="s">
        <v>507</v>
      </c>
      <c r="H23" s="177"/>
      <c r="I23" s="223">
        <f t="shared" si="0"/>
        <v>4</v>
      </c>
      <c r="J23" s="240">
        <f t="shared" si="1"/>
        <v>1</v>
      </c>
    </row>
    <row r="24" spans="1:26" s="23" customFormat="1" x14ac:dyDescent="0.25">
      <c r="A24" s="239" t="s">
        <v>459</v>
      </c>
      <c r="B24" s="221"/>
      <c r="C24" s="221"/>
      <c r="D24" s="221"/>
      <c r="E24" s="177"/>
      <c r="F24" s="177"/>
      <c r="G24" s="177"/>
      <c r="H24" s="177"/>
      <c r="I24" s="223">
        <f t="shared" si="0"/>
        <v>0</v>
      </c>
      <c r="J24" s="240">
        <f t="shared" si="1"/>
        <v>0</v>
      </c>
    </row>
    <row r="25" spans="1:26" s="23" customFormat="1" ht="75" x14ac:dyDescent="0.25">
      <c r="A25" s="239" t="s">
        <v>460</v>
      </c>
      <c r="B25" s="221"/>
      <c r="C25" s="221">
        <v>550</v>
      </c>
      <c r="D25" s="221">
        <v>550</v>
      </c>
      <c r="E25" s="177"/>
      <c r="F25" s="177"/>
      <c r="G25" s="177"/>
      <c r="H25" s="220" t="s">
        <v>523</v>
      </c>
      <c r="I25" s="223">
        <f t="shared" si="0"/>
        <v>3</v>
      </c>
      <c r="J25" s="240">
        <f t="shared" si="1"/>
        <v>1</v>
      </c>
    </row>
    <row r="26" spans="1:26" s="23" customFormat="1" x14ac:dyDescent="0.25">
      <c r="A26" s="239" t="s">
        <v>461</v>
      </c>
      <c r="B26" s="221"/>
      <c r="C26" s="221"/>
      <c r="D26" s="221"/>
      <c r="E26" s="177"/>
      <c r="F26" s="177"/>
      <c r="G26" s="177" t="s">
        <v>508</v>
      </c>
      <c r="H26" s="177"/>
      <c r="I26" s="223">
        <f t="shared" si="0"/>
        <v>1</v>
      </c>
      <c r="J26" s="240">
        <f t="shared" si="1"/>
        <v>1</v>
      </c>
    </row>
    <row r="27" spans="1:26" s="23" customFormat="1" x14ac:dyDescent="0.25">
      <c r="A27" s="239" t="s">
        <v>469</v>
      </c>
      <c r="B27" s="222"/>
      <c r="C27" s="221" t="s">
        <v>474</v>
      </c>
      <c r="D27" s="221" t="s">
        <v>364</v>
      </c>
      <c r="E27" s="178"/>
      <c r="F27" s="179"/>
      <c r="G27" s="178"/>
      <c r="H27" s="177"/>
      <c r="I27" s="223">
        <f t="shared" si="0"/>
        <v>2</v>
      </c>
      <c r="J27" s="240">
        <f t="shared" si="1"/>
        <v>1</v>
      </c>
    </row>
    <row r="28" spans="1:26" s="23" customFormat="1" x14ac:dyDescent="0.25">
      <c r="A28" s="239" t="s">
        <v>462</v>
      </c>
      <c r="B28" s="221">
        <v>750</v>
      </c>
      <c r="C28" s="221"/>
      <c r="D28" s="221">
        <v>200</v>
      </c>
      <c r="E28" s="177"/>
      <c r="F28" s="177"/>
      <c r="G28" s="177" t="s">
        <v>509</v>
      </c>
      <c r="H28" s="177" t="s">
        <v>525</v>
      </c>
      <c r="I28" s="223">
        <f t="shared" si="0"/>
        <v>4</v>
      </c>
      <c r="J28" s="240">
        <f t="shared" si="1"/>
        <v>1</v>
      </c>
    </row>
    <row r="29" spans="1:26" s="23" customFormat="1" x14ac:dyDescent="0.25">
      <c r="A29" s="239" t="s">
        <v>463</v>
      </c>
      <c r="B29" s="221"/>
      <c r="C29" s="221"/>
      <c r="D29" s="221"/>
      <c r="E29" s="177"/>
      <c r="F29" s="177"/>
      <c r="G29" s="177" t="s">
        <v>527</v>
      </c>
      <c r="H29" s="177"/>
      <c r="I29" s="223">
        <f t="shared" si="0"/>
        <v>1</v>
      </c>
      <c r="J29" s="240">
        <f t="shared" si="1"/>
        <v>1</v>
      </c>
    </row>
    <row r="30" spans="1:26" s="23" customFormat="1" ht="30" x14ac:dyDescent="0.25">
      <c r="A30" s="239" t="s">
        <v>464</v>
      </c>
      <c r="B30" s="221"/>
      <c r="C30" s="221" t="s">
        <v>475</v>
      </c>
      <c r="D30" s="221">
        <v>50</v>
      </c>
      <c r="E30" s="177"/>
      <c r="F30" s="177"/>
      <c r="G30" s="177"/>
      <c r="H30" s="220" t="s">
        <v>528</v>
      </c>
      <c r="I30" s="223">
        <f t="shared" si="0"/>
        <v>3</v>
      </c>
      <c r="J30" s="240">
        <f t="shared" si="1"/>
        <v>1</v>
      </c>
    </row>
    <row r="31" spans="1:26" s="23" customFormat="1" x14ac:dyDescent="0.25">
      <c r="A31" s="239" t="s">
        <v>357</v>
      </c>
      <c r="B31" s="221"/>
      <c r="C31" s="177"/>
      <c r="D31" s="177"/>
      <c r="E31" s="177"/>
      <c r="F31" s="177"/>
      <c r="G31" s="177" t="s">
        <v>510</v>
      </c>
      <c r="H31" s="177"/>
      <c r="I31" s="223">
        <f t="shared" si="0"/>
        <v>1</v>
      </c>
      <c r="J31" s="240">
        <f t="shared" si="1"/>
        <v>1</v>
      </c>
    </row>
    <row r="32" spans="1:26" s="23" customFormat="1" ht="30" x14ac:dyDescent="0.25">
      <c r="A32" s="239" t="s">
        <v>357</v>
      </c>
      <c r="B32" s="221">
        <v>20</v>
      </c>
      <c r="C32" s="177"/>
      <c r="D32" s="177"/>
      <c r="E32" s="177"/>
      <c r="F32" s="177"/>
      <c r="G32" s="177"/>
      <c r="H32" s="220" t="s">
        <v>529</v>
      </c>
      <c r="I32" s="223">
        <v>3</v>
      </c>
      <c r="J32" s="240">
        <f t="shared" si="1"/>
        <v>1</v>
      </c>
    </row>
    <row r="33" spans="1:10" s="23" customFormat="1" ht="15.75" thickBot="1" x14ac:dyDescent="0.3">
      <c r="A33" s="241" t="s">
        <v>357</v>
      </c>
      <c r="B33" s="224"/>
      <c r="C33" s="224"/>
      <c r="D33" s="224"/>
      <c r="E33" s="224"/>
      <c r="F33" s="224"/>
      <c r="G33" s="224"/>
      <c r="H33" s="224"/>
      <c r="I33" s="225">
        <f>COUNTIF(B33:H33,"&lt;&gt;"&amp;"")</f>
        <v>0</v>
      </c>
      <c r="J33" s="242">
        <f t="shared" si="1"/>
        <v>0</v>
      </c>
    </row>
    <row r="34" spans="1:10" s="23" customFormat="1" ht="30" x14ac:dyDescent="0.25">
      <c r="A34" s="226"/>
      <c r="B34" s="227" t="s">
        <v>471</v>
      </c>
      <c r="C34" s="228" t="s">
        <v>472</v>
      </c>
      <c r="D34" s="228" t="s">
        <v>473</v>
      </c>
      <c r="E34" s="227"/>
      <c r="F34" s="227"/>
      <c r="G34" s="228" t="s">
        <v>530</v>
      </c>
      <c r="H34" s="228" t="s">
        <v>531</v>
      </c>
      <c r="I34" s="227"/>
      <c r="J34" s="229" t="s">
        <v>470</v>
      </c>
    </row>
    <row r="35" spans="1:10" s="23" customFormat="1" ht="15.75" thickBot="1" x14ac:dyDescent="0.3">
      <c r="A35" s="230"/>
      <c r="B35" s="231">
        <f>9/29</f>
        <v>0.31034482758620691</v>
      </c>
      <c r="C35" s="231">
        <f>7/29</f>
        <v>0.2413793103448276</v>
      </c>
      <c r="D35" s="231">
        <f>9/29</f>
        <v>0.31034482758620691</v>
      </c>
      <c r="E35" s="232"/>
      <c r="F35" s="232"/>
      <c r="G35" s="231">
        <f>10/29</f>
        <v>0.34482758620689657</v>
      </c>
      <c r="H35" s="231">
        <f>13/29</f>
        <v>0.44827586206896552</v>
      </c>
      <c r="I35" s="232"/>
      <c r="J35" s="233">
        <f>SUM(J5:J33)/COUNT(J5:J33)</f>
        <v>0.75862068965517238</v>
      </c>
    </row>
    <row r="36" spans="1:10" s="23" customFormat="1" x14ac:dyDescent="0.25"/>
    <row r="37" spans="1:10" s="23" customFormat="1" x14ac:dyDescent="0.25"/>
    <row r="38" spans="1:10" s="23" customFormat="1" x14ac:dyDescent="0.25"/>
    <row r="39" spans="1:10" s="23" customFormat="1" x14ac:dyDescent="0.25"/>
    <row r="40" spans="1:10" s="23" customFormat="1" x14ac:dyDescent="0.25"/>
    <row r="41" spans="1:10" s="23" customFormat="1" x14ac:dyDescent="0.25"/>
    <row r="42" spans="1:10" s="23" customFormat="1" x14ac:dyDescent="0.25"/>
    <row r="43" spans="1:10" s="23" customFormat="1" x14ac:dyDescent="0.25"/>
    <row r="44" spans="1:10" s="23" customFormat="1" x14ac:dyDescent="0.25"/>
    <row r="45" spans="1:10" s="23" customFormat="1" x14ac:dyDescent="0.25"/>
    <row r="46" spans="1:10" s="23" customFormat="1" x14ac:dyDescent="0.25"/>
    <row r="47" spans="1:10" s="23" customFormat="1" x14ac:dyDescent="0.25"/>
    <row r="48" spans="1:10" s="23" customFormat="1" x14ac:dyDescent="0.25"/>
    <row r="49" s="23" customFormat="1" x14ac:dyDescent="0.25"/>
    <row r="50" s="23" customFormat="1" x14ac:dyDescent="0.25"/>
    <row r="51" s="23" customFormat="1" x14ac:dyDescent="0.25"/>
    <row r="52" s="23" customFormat="1" x14ac:dyDescent="0.25"/>
    <row r="53" s="23" customFormat="1" x14ac:dyDescent="0.25"/>
    <row r="54" s="23" customFormat="1" x14ac:dyDescent="0.25"/>
    <row r="55" s="23" customFormat="1" x14ac:dyDescent="0.25"/>
    <row r="56" s="23" customFormat="1" x14ac:dyDescent="0.25"/>
    <row r="57" s="23" customFormat="1" x14ac:dyDescent="0.25"/>
    <row r="58" s="23" customFormat="1" x14ac:dyDescent="0.25"/>
    <row r="59" s="23" customFormat="1" x14ac:dyDescent="0.25"/>
    <row r="60" s="23" customFormat="1" x14ac:dyDescent="0.25"/>
    <row r="61" s="23" customFormat="1" x14ac:dyDescent="0.25"/>
    <row r="62" s="23" customFormat="1" x14ac:dyDescent="0.25"/>
    <row r="63" s="23" customFormat="1" x14ac:dyDescent="0.25"/>
    <row r="64" s="23" customFormat="1" x14ac:dyDescent="0.25"/>
    <row r="65" s="23" customForma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x14ac:dyDescent="0.25"/>
    <row r="76" s="23" customFormat="1" x14ac:dyDescent="0.25"/>
    <row r="77" s="23" customFormat="1" x14ac:dyDescent="0.25"/>
    <row r="78" s="23" customFormat="1" x14ac:dyDescent="0.25"/>
    <row r="79" s="23" customFormat="1" x14ac:dyDescent="0.25"/>
    <row r="80" s="23" customFormat="1" x14ac:dyDescent="0.25"/>
    <row r="81" s="23" customFormat="1" x14ac:dyDescent="0.25"/>
    <row r="82" s="23" customFormat="1" x14ac:dyDescent="0.25"/>
    <row r="83" s="23" customFormat="1" x14ac:dyDescent="0.25"/>
    <row r="84" s="23" customFormat="1" x14ac:dyDescent="0.25"/>
    <row r="85" s="23" customFormat="1" x14ac:dyDescent="0.25"/>
    <row r="86" s="23" customFormat="1" x14ac:dyDescent="0.25"/>
    <row r="87" s="23" customFormat="1" x14ac:dyDescent="0.25"/>
    <row r="88" s="23" customFormat="1" x14ac:dyDescent="0.25"/>
    <row r="89" s="23" customFormat="1" x14ac:dyDescent="0.25"/>
    <row r="90" s="23" customFormat="1" x14ac:dyDescent="0.25"/>
    <row r="91" s="23" customFormat="1" x14ac:dyDescent="0.25"/>
    <row r="92" s="23" customFormat="1" x14ac:dyDescent="0.25"/>
    <row r="93" s="23" customFormat="1" x14ac:dyDescent="0.25"/>
    <row r="94" s="23" customFormat="1" x14ac:dyDescent="0.25"/>
    <row r="95" s="23" customFormat="1" x14ac:dyDescent="0.25"/>
    <row r="96" s="23" customFormat="1" x14ac:dyDescent="0.25"/>
    <row r="97" s="23" customFormat="1" x14ac:dyDescent="0.25"/>
    <row r="98" s="23" customFormat="1" x14ac:dyDescent="0.25"/>
    <row r="99" s="23" customFormat="1" x14ac:dyDescent="0.25"/>
    <row r="100" s="23" customFormat="1" x14ac:dyDescent="0.25"/>
    <row r="101" s="23" customFormat="1" x14ac:dyDescent="0.25"/>
    <row r="102" s="23" customFormat="1" x14ac:dyDescent="0.25"/>
    <row r="103" s="23" customFormat="1" x14ac:dyDescent="0.25"/>
    <row r="104" s="23" customFormat="1" x14ac:dyDescent="0.25"/>
    <row r="105" s="23" customFormat="1" x14ac:dyDescent="0.25"/>
    <row r="106" s="23" customFormat="1" x14ac:dyDescent="0.25"/>
    <row r="107" s="23" customFormat="1" x14ac:dyDescent="0.25"/>
    <row r="108" s="23" customFormat="1" x14ac:dyDescent="0.25"/>
    <row r="109" s="23" customFormat="1" x14ac:dyDescent="0.25"/>
    <row r="110" s="23" customFormat="1" x14ac:dyDescent="0.25"/>
    <row r="111" s="23" customFormat="1" x14ac:dyDescent="0.25"/>
    <row r="112" s="23" customFormat="1" x14ac:dyDescent="0.25"/>
    <row r="113" s="23" customFormat="1" x14ac:dyDescent="0.25"/>
    <row r="114" s="23" customFormat="1" x14ac:dyDescent="0.25"/>
    <row r="115" s="23" customFormat="1" x14ac:dyDescent="0.25"/>
    <row r="116" s="23" customFormat="1" x14ac:dyDescent="0.25"/>
    <row r="117" s="23" customFormat="1" x14ac:dyDescent="0.25"/>
    <row r="118" s="23" customFormat="1" x14ac:dyDescent="0.25"/>
    <row r="119" s="23" customFormat="1" x14ac:dyDescent="0.25"/>
    <row r="120" s="23" customFormat="1" x14ac:dyDescent="0.25"/>
    <row r="121" s="23" customFormat="1" x14ac:dyDescent="0.25"/>
    <row r="122" s="23" customFormat="1" x14ac:dyDescent="0.25"/>
    <row r="123" s="23" customFormat="1" x14ac:dyDescent="0.25"/>
    <row r="124" s="23" customFormat="1" x14ac:dyDescent="0.25"/>
    <row r="125" s="23" customFormat="1" x14ac:dyDescent="0.25"/>
    <row r="126" s="23" customFormat="1" x14ac:dyDescent="0.25"/>
    <row r="127" s="23" customFormat="1" x14ac:dyDescent="0.25"/>
    <row r="128" s="23" customFormat="1" x14ac:dyDescent="0.25"/>
    <row r="129" s="23" customFormat="1" x14ac:dyDescent="0.25"/>
    <row r="130" s="23" customFormat="1" x14ac:dyDescent="0.25"/>
    <row r="131" s="23" customFormat="1" x14ac:dyDescent="0.25"/>
    <row r="132" s="23" customFormat="1" x14ac:dyDescent="0.25"/>
    <row r="133" s="23" customFormat="1" x14ac:dyDescent="0.25"/>
    <row r="134" s="23" customFormat="1" x14ac:dyDescent="0.25"/>
    <row r="135" s="23" customFormat="1" x14ac:dyDescent="0.25"/>
    <row r="136" s="23" customFormat="1" x14ac:dyDescent="0.25"/>
    <row r="137" s="23" customFormat="1" x14ac:dyDescent="0.25"/>
    <row r="138" s="23" customFormat="1" x14ac:dyDescent="0.25"/>
    <row r="139" s="23" customFormat="1" x14ac:dyDescent="0.25"/>
    <row r="140" s="23" customFormat="1" x14ac:dyDescent="0.25"/>
    <row r="141" s="23" customFormat="1" x14ac:dyDescent="0.25"/>
    <row r="142" s="23" customFormat="1" x14ac:dyDescent="0.25"/>
    <row r="143" s="23" customFormat="1" x14ac:dyDescent="0.25"/>
    <row r="144" s="23" customFormat="1" x14ac:dyDescent="0.25"/>
    <row r="145" s="23" customFormat="1" x14ac:dyDescent="0.25"/>
    <row r="146" s="23" customFormat="1" x14ac:dyDescent="0.25"/>
    <row r="147" s="23" customFormat="1" x14ac:dyDescent="0.25"/>
    <row r="148" s="23" customFormat="1" x14ac:dyDescent="0.25"/>
    <row r="149" s="23" customFormat="1" x14ac:dyDescent="0.25"/>
    <row r="150" s="23" customFormat="1" x14ac:dyDescent="0.25"/>
    <row r="151" s="23" customFormat="1" x14ac:dyDescent="0.25"/>
    <row r="152" s="23" customFormat="1" x14ac:dyDescent="0.25"/>
    <row r="153" s="23" customFormat="1" x14ac:dyDescent="0.25"/>
    <row r="154" s="23" customFormat="1" x14ac:dyDescent="0.25"/>
    <row r="155" s="23" customFormat="1" x14ac:dyDescent="0.25"/>
    <row r="156" s="23" customFormat="1" x14ac:dyDescent="0.25"/>
    <row r="157" s="23" customFormat="1" x14ac:dyDescent="0.25"/>
    <row r="158" s="23" customFormat="1" x14ac:dyDescent="0.25"/>
    <row r="159" s="23" customFormat="1" x14ac:dyDescent="0.25"/>
    <row r="160" s="23" customFormat="1" x14ac:dyDescent="0.25"/>
    <row r="161" s="23" customFormat="1" x14ac:dyDescent="0.25"/>
    <row r="162" s="23" customFormat="1" x14ac:dyDescent="0.25"/>
    <row r="163" s="23" customFormat="1" x14ac:dyDescent="0.25"/>
    <row r="164" s="23" customFormat="1" x14ac:dyDescent="0.25"/>
    <row r="165" s="23" customFormat="1" x14ac:dyDescent="0.25"/>
    <row r="166" s="23" customFormat="1" x14ac:dyDescent="0.25"/>
    <row r="167" s="23" customFormat="1" x14ac:dyDescent="0.25"/>
    <row r="168" s="23" customFormat="1" x14ac:dyDescent="0.25"/>
    <row r="169" s="23" customFormat="1" x14ac:dyDescent="0.25"/>
    <row r="170" s="23" customFormat="1" x14ac:dyDescent="0.25"/>
    <row r="171" s="23" customFormat="1" x14ac:dyDescent="0.25"/>
    <row r="172" s="23" customFormat="1" x14ac:dyDescent="0.25"/>
    <row r="173" s="23" customFormat="1" x14ac:dyDescent="0.25"/>
    <row r="174" s="23" customFormat="1" x14ac:dyDescent="0.25"/>
    <row r="175" s="23" customFormat="1" x14ac:dyDescent="0.25"/>
    <row r="176" s="23" customFormat="1" x14ac:dyDescent="0.25"/>
    <row r="177" s="23" customFormat="1" x14ac:dyDescent="0.25"/>
    <row r="178" s="23" customFormat="1" x14ac:dyDescent="0.25"/>
    <row r="179" s="23" customFormat="1" x14ac:dyDescent="0.25"/>
    <row r="180" s="23" customFormat="1" x14ac:dyDescent="0.25"/>
    <row r="181" s="23" customFormat="1" x14ac:dyDescent="0.25"/>
    <row r="182" s="23" customFormat="1" x14ac:dyDescent="0.25"/>
    <row r="183" s="23" customFormat="1" x14ac:dyDescent="0.25"/>
    <row r="184" s="23" customFormat="1" x14ac:dyDescent="0.25"/>
    <row r="185" s="23" customFormat="1" x14ac:dyDescent="0.25"/>
    <row r="186" s="23" customFormat="1" x14ac:dyDescent="0.25"/>
    <row r="187" s="23" customFormat="1" x14ac:dyDescent="0.25"/>
    <row r="188" s="23" customFormat="1" x14ac:dyDescent="0.25"/>
    <row r="189" s="23" customFormat="1" x14ac:dyDescent="0.25"/>
    <row r="190" s="23" customFormat="1" x14ac:dyDescent="0.25"/>
    <row r="191" s="23" customFormat="1" x14ac:dyDescent="0.25"/>
    <row r="192" s="23" customFormat="1" x14ac:dyDescent="0.25"/>
    <row r="193" s="23" customFormat="1" x14ac:dyDescent="0.25"/>
    <row r="194" s="23" customFormat="1" x14ac:dyDescent="0.25"/>
    <row r="195" s="23" customFormat="1" x14ac:dyDescent="0.25"/>
    <row r="196" s="23" customFormat="1" x14ac:dyDescent="0.25"/>
    <row r="197" s="23" customFormat="1" x14ac:dyDescent="0.25"/>
    <row r="198" s="23" customFormat="1" x14ac:dyDescent="0.25"/>
    <row r="199" s="23" customFormat="1" x14ac:dyDescent="0.25"/>
    <row r="200" s="23" customFormat="1" x14ac:dyDescent="0.25"/>
    <row r="201" s="23" customFormat="1" x14ac:dyDescent="0.25"/>
    <row r="202" s="23" customFormat="1" x14ac:dyDescent="0.25"/>
    <row r="203" s="23" customFormat="1" x14ac:dyDescent="0.25"/>
    <row r="204" s="23" customFormat="1" x14ac:dyDescent="0.25"/>
    <row r="205" s="23" customFormat="1" x14ac:dyDescent="0.25"/>
    <row r="206" s="23" customFormat="1" x14ac:dyDescent="0.25"/>
    <row r="207" s="23" customFormat="1" x14ac:dyDescent="0.25"/>
    <row r="208" s="23" customFormat="1" x14ac:dyDescent="0.25"/>
    <row r="209" s="23" customFormat="1" x14ac:dyDescent="0.25"/>
    <row r="210" s="23" customFormat="1" x14ac:dyDescent="0.25"/>
    <row r="211" s="23" customFormat="1" x14ac:dyDescent="0.25"/>
    <row r="212" s="23" customFormat="1" x14ac:dyDescent="0.25"/>
    <row r="213" s="23" customFormat="1" x14ac:dyDescent="0.25"/>
    <row r="214" s="23" customFormat="1" x14ac:dyDescent="0.25"/>
    <row r="215" s="23" customFormat="1" x14ac:dyDescent="0.25"/>
    <row r="216" s="23" customFormat="1" x14ac:dyDescent="0.25"/>
    <row r="217" s="23" customFormat="1" x14ac:dyDescent="0.25"/>
    <row r="218" s="23" customFormat="1" x14ac:dyDescent="0.25"/>
    <row r="219" s="23" customFormat="1" x14ac:dyDescent="0.25"/>
    <row r="220" s="23" customFormat="1" x14ac:dyDescent="0.25"/>
    <row r="221" s="23" customFormat="1" x14ac:dyDescent="0.25"/>
    <row r="222" s="23" customFormat="1" x14ac:dyDescent="0.25"/>
    <row r="223" s="23" customFormat="1" x14ac:dyDescent="0.25"/>
    <row r="224" s="23" customFormat="1" x14ac:dyDescent="0.25"/>
    <row r="225" s="23" customFormat="1" x14ac:dyDescent="0.25"/>
    <row r="226" s="23" customFormat="1" x14ac:dyDescent="0.25"/>
    <row r="227" s="23" customFormat="1" x14ac:dyDescent="0.25"/>
    <row r="228" s="23" customFormat="1" x14ac:dyDescent="0.25"/>
    <row r="229" s="23" customFormat="1" x14ac:dyDescent="0.25"/>
    <row r="230" s="23" customFormat="1" x14ac:dyDescent="0.25"/>
    <row r="231" s="23" customFormat="1" x14ac:dyDescent="0.25"/>
    <row r="232" s="23" customFormat="1" x14ac:dyDescent="0.25"/>
    <row r="233" s="23" customFormat="1" x14ac:dyDescent="0.25"/>
    <row r="234" s="23" customFormat="1" x14ac:dyDescent="0.25"/>
    <row r="235" s="23" customFormat="1" x14ac:dyDescent="0.25"/>
    <row r="236" s="23" customFormat="1" x14ac:dyDescent="0.25"/>
    <row r="237" s="23" customFormat="1" x14ac:dyDescent="0.25"/>
    <row r="238" s="23" customFormat="1" x14ac:dyDescent="0.25"/>
    <row r="239" s="23" customFormat="1" x14ac:dyDescent="0.25"/>
    <row r="240" s="23" customFormat="1" x14ac:dyDescent="0.25"/>
    <row r="241" s="23" customFormat="1" x14ac:dyDescent="0.25"/>
    <row r="242" s="23" customFormat="1" x14ac:dyDescent="0.25"/>
    <row r="243" s="23" customFormat="1" x14ac:dyDescent="0.25"/>
    <row r="244" s="23" customFormat="1" x14ac:dyDescent="0.25"/>
    <row r="245" s="23" customFormat="1" x14ac:dyDescent="0.25"/>
    <row r="246" s="23" customFormat="1" x14ac:dyDescent="0.25"/>
    <row r="247" s="23" customFormat="1" x14ac:dyDescent="0.25"/>
    <row r="248" s="23" customFormat="1" x14ac:dyDescent="0.25"/>
    <row r="249" s="23" customFormat="1" x14ac:dyDescent="0.25"/>
    <row r="250" s="23" customFormat="1" x14ac:dyDescent="0.25"/>
    <row r="251" s="23" customFormat="1" x14ac:dyDescent="0.25"/>
    <row r="252" s="23" customFormat="1" x14ac:dyDescent="0.25"/>
    <row r="253" s="23" customFormat="1" x14ac:dyDescent="0.25"/>
    <row r="254" s="23" customFormat="1" x14ac:dyDescent="0.25"/>
    <row r="255" s="23" customFormat="1" x14ac:dyDescent="0.25"/>
    <row r="256" s="23" customFormat="1" x14ac:dyDescent="0.25"/>
    <row r="257" s="23" customFormat="1" x14ac:dyDescent="0.25"/>
    <row r="258" s="23" customFormat="1" x14ac:dyDescent="0.25"/>
    <row r="259" s="23" customFormat="1" x14ac:dyDescent="0.25"/>
    <row r="260" s="23" customFormat="1" x14ac:dyDescent="0.25"/>
    <row r="261" s="23" customFormat="1" x14ac:dyDescent="0.25"/>
    <row r="262" s="23" customFormat="1" x14ac:dyDescent="0.25"/>
    <row r="263" s="23" customFormat="1" x14ac:dyDescent="0.25"/>
    <row r="264" s="23" customFormat="1" x14ac:dyDescent="0.25"/>
    <row r="265" s="23" customFormat="1" x14ac:dyDescent="0.25"/>
    <row r="266" s="23" customFormat="1" x14ac:dyDescent="0.25"/>
    <row r="267" s="23" customFormat="1" x14ac:dyDescent="0.25"/>
    <row r="268" s="23" customFormat="1" x14ac:dyDescent="0.25"/>
    <row r="269" s="23" customFormat="1" x14ac:dyDescent="0.25"/>
    <row r="270" s="23" customFormat="1" x14ac:dyDescent="0.25"/>
    <row r="271" s="23" customFormat="1" x14ac:dyDescent="0.25"/>
    <row r="272" s="23" customFormat="1" x14ac:dyDescent="0.25"/>
    <row r="273" s="23" customFormat="1" x14ac:dyDescent="0.25"/>
    <row r="274" s="23" customFormat="1" x14ac:dyDescent="0.25"/>
    <row r="275" s="23" customFormat="1" x14ac:dyDescent="0.25"/>
    <row r="276" s="23" customFormat="1" x14ac:dyDescent="0.25"/>
    <row r="277" s="23" customFormat="1" x14ac:dyDescent="0.25"/>
    <row r="278" s="23" customFormat="1" x14ac:dyDescent="0.25"/>
    <row r="279" s="23" customFormat="1" x14ac:dyDescent="0.25"/>
    <row r="280" s="23" customFormat="1" x14ac:dyDescent="0.25"/>
    <row r="281" s="23" customFormat="1" x14ac:dyDescent="0.25"/>
    <row r="282" s="23" customFormat="1" x14ac:dyDescent="0.25"/>
    <row r="283" s="23" customFormat="1" x14ac:dyDescent="0.25"/>
    <row r="284" s="23" customFormat="1" x14ac:dyDescent="0.25"/>
    <row r="285" s="23" customFormat="1" x14ac:dyDescent="0.25"/>
    <row r="286" s="23" customFormat="1" x14ac:dyDescent="0.25"/>
    <row r="287" s="23" customFormat="1" x14ac:dyDescent="0.25"/>
    <row r="288" s="23" customFormat="1" x14ac:dyDescent="0.25"/>
    <row r="289" s="23" customFormat="1" x14ac:dyDescent="0.25"/>
    <row r="290" s="23" customFormat="1" x14ac:dyDescent="0.25"/>
    <row r="291" s="23" customFormat="1" x14ac:dyDescent="0.25"/>
    <row r="292" s="23" customFormat="1" x14ac:dyDescent="0.25"/>
    <row r="293" s="23" customFormat="1" x14ac:dyDescent="0.25"/>
    <row r="294" s="23" customFormat="1" x14ac:dyDescent="0.25"/>
    <row r="295" s="23" customFormat="1" x14ac:dyDescent="0.25"/>
    <row r="296" s="23" customFormat="1" x14ac:dyDescent="0.25"/>
    <row r="297" s="23" customFormat="1" x14ac:dyDescent="0.25"/>
    <row r="298" s="23" customFormat="1" x14ac:dyDescent="0.25"/>
    <row r="299" s="23" customFormat="1" x14ac:dyDescent="0.25"/>
    <row r="300" s="23" customFormat="1" x14ac:dyDescent="0.25"/>
    <row r="301" s="23" customFormat="1" x14ac:dyDescent="0.25"/>
    <row r="302" s="23" customFormat="1" x14ac:dyDescent="0.25"/>
    <row r="303" s="23" customFormat="1" x14ac:dyDescent="0.25"/>
    <row r="304" s="23" customFormat="1" x14ac:dyDescent="0.25"/>
    <row r="305" s="23" customFormat="1" x14ac:dyDescent="0.25"/>
    <row r="306" s="23" customFormat="1" x14ac:dyDescent="0.25"/>
    <row r="307" s="23" customFormat="1" x14ac:dyDescent="0.25"/>
    <row r="308" s="23" customFormat="1" x14ac:dyDescent="0.25"/>
    <row r="309" s="23" customFormat="1" x14ac:dyDescent="0.25"/>
    <row r="310" s="23" customFormat="1" x14ac:dyDescent="0.25"/>
    <row r="311" s="23" customFormat="1" x14ac:dyDescent="0.25"/>
    <row r="312" s="23" customFormat="1" x14ac:dyDescent="0.25"/>
    <row r="313" s="23" customFormat="1" x14ac:dyDescent="0.25"/>
    <row r="314" s="23" customFormat="1" x14ac:dyDescent="0.25"/>
    <row r="315" s="23" customFormat="1" x14ac:dyDescent="0.25"/>
    <row r="316" s="23" customFormat="1" x14ac:dyDescent="0.25"/>
    <row r="317" s="23" customFormat="1" x14ac:dyDescent="0.25"/>
    <row r="318" s="23" customFormat="1" x14ac:dyDescent="0.25"/>
    <row r="319" s="23" customFormat="1" x14ac:dyDescent="0.25"/>
    <row r="320" s="23" customFormat="1" x14ac:dyDescent="0.25"/>
    <row r="321" s="23" customFormat="1" x14ac:dyDescent="0.25"/>
    <row r="322" s="23" customFormat="1" x14ac:dyDescent="0.25"/>
    <row r="323" s="23" customFormat="1" x14ac:dyDescent="0.25"/>
    <row r="324" s="23" customFormat="1" x14ac:dyDescent="0.25"/>
    <row r="325" s="23" customFormat="1" x14ac:dyDescent="0.25"/>
    <row r="326" s="23" customFormat="1" x14ac:dyDescent="0.25"/>
    <row r="327" s="23" customFormat="1" x14ac:dyDescent="0.25"/>
    <row r="328" s="23" customFormat="1" x14ac:dyDescent="0.25"/>
    <row r="329" s="23" customFormat="1" x14ac:dyDescent="0.25"/>
    <row r="330" s="23" customFormat="1" x14ac:dyDescent="0.25"/>
    <row r="331" s="23" customFormat="1" x14ac:dyDescent="0.25"/>
    <row r="332" s="23" customFormat="1" x14ac:dyDescent="0.25"/>
    <row r="333" s="23" customFormat="1" x14ac:dyDescent="0.25"/>
    <row r="334" s="23" customFormat="1" x14ac:dyDescent="0.25"/>
    <row r="335" s="23" customFormat="1" x14ac:dyDescent="0.25"/>
    <row r="336" s="23" customFormat="1" x14ac:dyDescent="0.25"/>
    <row r="337" s="23" customFormat="1" x14ac:dyDescent="0.25"/>
    <row r="338" s="23" customFormat="1" x14ac:dyDescent="0.25"/>
    <row r="339" s="23" customFormat="1" x14ac:dyDescent="0.25"/>
    <row r="340" s="23" customFormat="1" x14ac:dyDescent="0.25"/>
    <row r="341" s="23" customFormat="1" x14ac:dyDescent="0.25"/>
    <row r="342" s="23" customFormat="1" x14ac:dyDescent="0.25"/>
    <row r="343" s="23" customFormat="1" x14ac:dyDescent="0.25"/>
    <row r="344" s="23" customFormat="1" x14ac:dyDescent="0.25"/>
    <row r="345" s="23" customFormat="1" x14ac:dyDescent="0.25"/>
    <row r="346" s="23" customFormat="1" x14ac:dyDescent="0.25"/>
    <row r="347" s="23" customFormat="1" x14ac:dyDescent="0.25"/>
    <row r="348" s="23" customFormat="1" x14ac:dyDescent="0.25"/>
    <row r="349" s="23" customFormat="1" x14ac:dyDescent="0.25"/>
    <row r="350" s="23" customFormat="1" x14ac:dyDescent="0.25"/>
    <row r="351" s="23" customFormat="1" x14ac:dyDescent="0.25"/>
    <row r="352" s="23" customFormat="1" x14ac:dyDescent="0.25"/>
    <row r="353" s="23" customFormat="1" x14ac:dyDescent="0.25"/>
    <row r="354" s="23" customFormat="1" x14ac:dyDescent="0.25"/>
    <row r="355" s="23" customFormat="1" x14ac:dyDescent="0.25"/>
    <row r="356" s="23" customFormat="1" x14ac:dyDescent="0.25"/>
    <row r="357" s="23" customFormat="1" x14ac:dyDescent="0.25"/>
    <row r="358" s="23" customFormat="1" x14ac:dyDescent="0.25"/>
    <row r="359" s="23" customFormat="1" x14ac:dyDescent="0.25"/>
    <row r="360" s="23" customFormat="1" x14ac:dyDescent="0.25"/>
    <row r="361" s="23" customFormat="1" x14ac:dyDescent="0.25"/>
    <row r="362" s="23" customFormat="1" x14ac:dyDescent="0.25"/>
    <row r="363" s="23" customFormat="1" x14ac:dyDescent="0.25"/>
    <row r="364" s="23" customFormat="1" x14ac:dyDescent="0.25"/>
    <row r="365" s="23" customFormat="1" x14ac:dyDescent="0.25"/>
    <row r="366" s="23" customFormat="1" x14ac:dyDescent="0.25"/>
    <row r="367" s="23" customFormat="1" x14ac:dyDescent="0.25"/>
    <row r="368" s="23" customFormat="1" x14ac:dyDescent="0.25"/>
    <row r="369" s="23" customFormat="1" x14ac:dyDescent="0.25"/>
    <row r="370" s="23" customFormat="1" x14ac:dyDescent="0.25"/>
    <row r="371" s="23" customFormat="1" x14ac:dyDescent="0.25"/>
    <row r="372" s="23" customFormat="1" x14ac:dyDescent="0.25"/>
    <row r="373" s="23" customFormat="1" x14ac:dyDescent="0.25"/>
    <row r="374" s="23" customFormat="1" x14ac:dyDescent="0.25"/>
    <row r="375" s="23" customFormat="1" x14ac:dyDescent="0.25"/>
    <row r="376" s="23" customFormat="1" x14ac:dyDescent="0.25"/>
    <row r="377" s="23" customFormat="1" x14ac:dyDescent="0.25"/>
    <row r="378" s="23" customFormat="1" x14ac:dyDescent="0.25"/>
    <row r="379" s="23" customFormat="1" x14ac:dyDescent="0.25"/>
    <row r="380" s="23" customFormat="1" x14ac:dyDescent="0.25"/>
    <row r="381" s="23" customFormat="1" x14ac:dyDescent="0.25"/>
    <row r="382" s="23" customFormat="1" x14ac:dyDescent="0.25"/>
    <row r="383" s="23" customFormat="1" x14ac:dyDescent="0.25"/>
    <row r="384" s="23" customFormat="1" x14ac:dyDescent="0.25"/>
    <row r="385" s="23" customFormat="1" x14ac:dyDescent="0.25"/>
    <row r="386" s="23" customFormat="1" x14ac:dyDescent="0.25"/>
    <row r="387" s="23" customFormat="1" x14ac:dyDescent="0.25"/>
    <row r="388" s="23" customFormat="1" x14ac:dyDescent="0.25"/>
    <row r="389" s="23" customFormat="1" x14ac:dyDescent="0.25"/>
    <row r="390" s="23" customFormat="1" x14ac:dyDescent="0.25"/>
    <row r="391" s="23" customFormat="1" x14ac:dyDescent="0.25"/>
    <row r="392" s="23" customFormat="1" x14ac:dyDescent="0.25"/>
    <row r="393" s="23" customFormat="1" x14ac:dyDescent="0.25"/>
    <row r="394" s="23" customFormat="1" x14ac:dyDescent="0.25"/>
    <row r="395" s="23" customFormat="1" x14ac:dyDescent="0.25"/>
    <row r="396" s="23" customFormat="1" x14ac:dyDescent="0.25"/>
    <row r="397" s="23" customFormat="1" x14ac:dyDescent="0.25"/>
    <row r="398" s="23" customFormat="1" x14ac:dyDescent="0.25"/>
    <row r="399" s="23" customFormat="1" x14ac:dyDescent="0.25"/>
    <row r="400" s="23" customFormat="1" x14ac:dyDescent="0.25"/>
    <row r="401" s="23" customFormat="1" x14ac:dyDescent="0.25"/>
    <row r="402" s="23" customFormat="1" x14ac:dyDescent="0.25"/>
    <row r="403" s="23" customFormat="1" x14ac:dyDescent="0.25"/>
    <row r="404" s="23" customFormat="1" x14ac:dyDescent="0.25"/>
    <row r="405" s="23" customFormat="1" x14ac:dyDescent="0.25"/>
    <row r="406" s="23" customFormat="1" x14ac:dyDescent="0.25"/>
    <row r="407" s="23" customFormat="1" x14ac:dyDescent="0.25"/>
    <row r="408" s="23" customFormat="1" x14ac:dyDescent="0.25"/>
    <row r="409" s="23" customFormat="1" x14ac:dyDescent="0.25"/>
    <row r="410" s="23" customFormat="1" x14ac:dyDescent="0.25"/>
    <row r="411" s="23" customFormat="1" x14ac:dyDescent="0.25"/>
    <row r="412" s="23" customFormat="1" x14ac:dyDescent="0.25"/>
    <row r="413" s="23" customFormat="1" x14ac:dyDescent="0.25"/>
    <row r="414" s="23" customFormat="1" x14ac:dyDescent="0.25"/>
    <row r="415" s="23" customFormat="1" x14ac:dyDescent="0.25"/>
    <row r="416" s="23" customFormat="1" x14ac:dyDescent="0.25"/>
    <row r="417" s="23" customFormat="1" x14ac:dyDescent="0.25"/>
    <row r="418" s="23" customFormat="1" x14ac:dyDescent="0.25"/>
    <row r="419" s="23" customFormat="1" x14ac:dyDescent="0.25"/>
    <row r="420" s="23" customFormat="1" x14ac:dyDescent="0.25"/>
    <row r="421" s="23" customFormat="1" x14ac:dyDescent="0.25"/>
    <row r="422" s="23" customFormat="1" x14ac:dyDescent="0.25"/>
    <row r="423" s="23" customFormat="1" x14ac:dyDescent="0.25"/>
    <row r="424" s="23" customFormat="1" x14ac:dyDescent="0.25"/>
    <row r="425" s="23" customFormat="1" x14ac:dyDescent="0.25"/>
    <row r="426" s="23" customFormat="1" x14ac:dyDescent="0.25"/>
    <row r="427" s="23" customFormat="1" x14ac:dyDescent="0.25"/>
    <row r="428" s="23" customFormat="1" x14ac:dyDescent="0.25"/>
    <row r="429" s="23" customFormat="1" x14ac:dyDescent="0.25"/>
    <row r="430" s="23" customFormat="1" x14ac:dyDescent="0.25"/>
    <row r="431" s="23" customFormat="1" x14ac:dyDescent="0.25"/>
    <row r="432" s="23" customFormat="1" x14ac:dyDescent="0.25"/>
    <row r="433" s="23" customFormat="1" x14ac:dyDescent="0.25"/>
    <row r="434" s="23" customFormat="1" x14ac:dyDescent="0.25"/>
    <row r="435" s="23" customFormat="1" x14ac:dyDescent="0.25"/>
    <row r="436" s="23" customFormat="1" x14ac:dyDescent="0.25"/>
    <row r="437" s="23" customFormat="1" x14ac:dyDescent="0.25"/>
    <row r="438" s="23" customFormat="1" x14ac:dyDescent="0.25"/>
    <row r="439" s="23" customFormat="1" x14ac:dyDescent="0.25"/>
    <row r="440" s="23" customFormat="1" x14ac:dyDescent="0.25"/>
    <row r="441" s="23" customFormat="1" x14ac:dyDescent="0.25"/>
    <row r="442" s="23" customFormat="1" x14ac:dyDescent="0.25"/>
    <row r="443" s="23" customFormat="1" x14ac:dyDescent="0.25"/>
    <row r="444" s="23" customFormat="1" x14ac:dyDescent="0.25"/>
    <row r="445" s="23" customFormat="1" x14ac:dyDescent="0.25"/>
    <row r="446" s="23" customFormat="1" x14ac:dyDescent="0.25"/>
    <row r="447" s="23" customFormat="1" x14ac:dyDescent="0.25"/>
    <row r="448" s="23" customFormat="1" x14ac:dyDescent="0.25"/>
    <row r="449" s="23" customFormat="1" x14ac:dyDescent="0.25"/>
    <row r="450" s="23" customFormat="1" x14ac:dyDescent="0.25"/>
    <row r="451" s="23" customFormat="1" x14ac:dyDescent="0.25"/>
    <row r="452" s="23" customFormat="1" x14ac:dyDescent="0.25"/>
    <row r="453" s="23" customFormat="1" x14ac:dyDescent="0.25"/>
    <row r="454" s="23" customFormat="1" x14ac:dyDescent="0.25"/>
    <row r="455" s="23" customFormat="1" x14ac:dyDescent="0.25"/>
    <row r="456" s="23" customFormat="1" x14ac:dyDescent="0.25"/>
    <row r="457" s="23" customFormat="1" x14ac:dyDescent="0.25"/>
    <row r="458" s="23" customFormat="1" x14ac:dyDescent="0.25"/>
    <row r="459" s="23" customFormat="1" x14ac:dyDescent="0.25"/>
    <row r="460" s="23" customFormat="1" x14ac:dyDescent="0.25"/>
    <row r="461" s="23" customFormat="1" x14ac:dyDescent="0.25"/>
    <row r="462" s="23" customFormat="1" x14ac:dyDescent="0.25"/>
    <row r="463" s="23" customFormat="1" x14ac:dyDescent="0.25"/>
    <row r="464" s="23" customFormat="1" x14ac:dyDescent="0.25"/>
    <row r="465" s="23" customFormat="1" x14ac:dyDescent="0.25"/>
    <row r="466" s="23" customFormat="1" x14ac:dyDescent="0.25"/>
    <row r="467" s="23" customFormat="1" x14ac:dyDescent="0.25"/>
    <row r="468" s="23" customFormat="1" x14ac:dyDescent="0.25"/>
    <row r="469" s="23" customFormat="1" x14ac:dyDescent="0.25"/>
    <row r="470" s="23" customFormat="1" x14ac:dyDescent="0.25"/>
    <row r="471" s="23" customFormat="1" x14ac:dyDescent="0.25"/>
    <row r="472" s="23" customFormat="1" x14ac:dyDescent="0.25"/>
    <row r="473" s="23" customFormat="1" x14ac:dyDescent="0.25"/>
    <row r="474" s="23" customFormat="1" x14ac:dyDescent="0.25"/>
    <row r="475" s="23" customFormat="1" x14ac:dyDescent="0.25"/>
    <row r="476" s="23" customFormat="1" x14ac:dyDescent="0.25"/>
    <row r="477" s="23" customFormat="1" x14ac:dyDescent="0.25"/>
    <row r="478" s="23" customFormat="1" x14ac:dyDescent="0.25"/>
    <row r="479" s="23" customFormat="1" x14ac:dyDescent="0.25"/>
    <row r="480" s="23" customFormat="1" x14ac:dyDescent="0.25"/>
    <row r="481" s="23" customFormat="1" x14ac:dyDescent="0.25"/>
    <row r="482" s="23" customFormat="1" x14ac:dyDescent="0.25"/>
    <row r="483" s="23" customFormat="1" x14ac:dyDescent="0.25"/>
    <row r="484" s="23" customFormat="1" x14ac:dyDescent="0.25"/>
    <row r="485" s="23" customFormat="1" x14ac:dyDescent="0.25"/>
    <row r="486" s="23" customFormat="1" x14ac:dyDescent="0.25"/>
    <row r="487" s="23" customFormat="1" x14ac:dyDescent="0.25"/>
    <row r="488" s="23" customFormat="1" x14ac:dyDescent="0.25"/>
    <row r="489" s="23" customFormat="1" x14ac:dyDescent="0.25"/>
    <row r="490" s="23" customFormat="1" x14ac:dyDescent="0.25"/>
    <row r="491" s="23" customFormat="1" x14ac:dyDescent="0.25"/>
    <row r="492" s="23" customFormat="1" x14ac:dyDescent="0.25"/>
    <row r="493" s="23" customFormat="1" x14ac:dyDescent="0.25"/>
    <row r="494" s="23" customFormat="1" x14ac:dyDescent="0.25"/>
    <row r="495" s="23" customFormat="1" x14ac:dyDescent="0.25"/>
    <row r="496" s="23" customFormat="1" x14ac:dyDescent="0.25"/>
    <row r="497" s="23" customFormat="1" x14ac:dyDescent="0.25"/>
    <row r="498" s="23" customFormat="1" x14ac:dyDescent="0.25"/>
    <row r="499" s="23" customFormat="1" x14ac:dyDescent="0.25"/>
    <row r="500" s="23" customFormat="1" x14ac:dyDescent="0.25"/>
    <row r="501" s="23" customFormat="1" x14ac:dyDescent="0.25"/>
    <row r="502" s="23" customFormat="1" x14ac:dyDescent="0.25"/>
    <row r="503" s="23" customFormat="1" x14ac:dyDescent="0.25"/>
    <row r="504" s="23" customFormat="1" x14ac:dyDescent="0.25"/>
    <row r="505" s="23" customFormat="1" x14ac:dyDescent="0.25"/>
    <row r="506" s="23" customFormat="1" x14ac:dyDescent="0.25"/>
    <row r="507" s="23" customFormat="1" x14ac:dyDescent="0.25"/>
    <row r="508" s="23" customFormat="1" x14ac:dyDescent="0.25"/>
    <row r="509" s="23" customFormat="1" x14ac:dyDescent="0.25"/>
    <row r="510" s="23" customFormat="1" x14ac:dyDescent="0.25"/>
    <row r="511" s="23" customFormat="1" x14ac:dyDescent="0.25"/>
    <row r="512" s="23" customFormat="1" x14ac:dyDescent="0.25"/>
    <row r="513" s="23" customFormat="1" x14ac:dyDescent="0.25"/>
    <row r="514" s="23" customFormat="1" x14ac:dyDescent="0.25"/>
    <row r="515" s="23" customFormat="1" x14ac:dyDescent="0.25"/>
    <row r="516" s="23" customFormat="1" x14ac:dyDescent="0.25"/>
    <row r="517" s="23" customFormat="1" x14ac:dyDescent="0.25"/>
    <row r="518" s="23" customFormat="1" x14ac:dyDescent="0.25"/>
    <row r="519" s="23" customFormat="1" x14ac:dyDescent="0.25"/>
    <row r="520" s="23" customFormat="1" x14ac:dyDescent="0.25"/>
    <row r="521" s="23" customFormat="1" x14ac:dyDescent="0.25"/>
    <row r="522" s="23" customFormat="1" x14ac:dyDescent="0.25"/>
    <row r="523" s="23" customFormat="1" x14ac:dyDescent="0.25"/>
    <row r="524" s="23" customFormat="1" x14ac:dyDescent="0.25"/>
    <row r="525" s="23" customFormat="1" x14ac:dyDescent="0.25"/>
    <row r="526" s="23" customFormat="1" x14ac:dyDescent="0.25"/>
    <row r="527" s="23" customFormat="1" x14ac:dyDescent="0.25"/>
    <row r="528" s="23" customFormat="1" x14ac:dyDescent="0.25"/>
    <row r="529" s="23" customFormat="1" x14ac:dyDescent="0.25"/>
    <row r="530" s="23" customFormat="1" x14ac:dyDescent="0.25"/>
    <row r="531" s="23" customFormat="1" x14ac:dyDescent="0.25"/>
    <row r="532" s="23" customFormat="1" x14ac:dyDescent="0.25"/>
    <row r="533" s="23" customFormat="1" x14ac:dyDescent="0.25"/>
    <row r="534" s="23" customFormat="1" x14ac:dyDescent="0.25"/>
    <row r="535" s="23" customFormat="1" x14ac:dyDescent="0.25"/>
    <row r="536" s="23" customFormat="1" x14ac:dyDescent="0.25"/>
    <row r="537" s="23" customFormat="1" x14ac:dyDescent="0.25"/>
    <row r="538" s="23" customFormat="1" x14ac:dyDescent="0.25"/>
    <row r="539" s="23" customFormat="1" x14ac:dyDescent="0.25"/>
    <row r="540" s="23" customFormat="1" x14ac:dyDescent="0.25"/>
    <row r="541" s="23" customFormat="1" x14ac:dyDescent="0.25"/>
    <row r="542" s="23" customFormat="1" x14ac:dyDescent="0.25"/>
    <row r="543" s="23" customFormat="1" x14ac:dyDescent="0.25"/>
    <row r="544" s="23" customFormat="1" x14ac:dyDescent="0.25"/>
    <row r="545" s="23" customFormat="1" x14ac:dyDescent="0.25"/>
    <row r="546" s="23" customFormat="1" x14ac:dyDescent="0.25"/>
    <row r="547" s="23" customFormat="1" x14ac:dyDescent="0.25"/>
    <row r="548" s="23" customFormat="1" x14ac:dyDescent="0.25"/>
    <row r="549" s="23" customFormat="1" x14ac:dyDescent="0.25"/>
    <row r="550" s="23" customFormat="1" x14ac:dyDescent="0.25"/>
    <row r="551" s="23" customFormat="1" x14ac:dyDescent="0.25"/>
    <row r="552" s="23" customFormat="1" x14ac:dyDescent="0.25"/>
    <row r="553" s="23" customFormat="1" x14ac:dyDescent="0.25"/>
    <row r="554" s="23" customFormat="1" x14ac:dyDescent="0.25"/>
    <row r="555" s="23" customFormat="1" x14ac:dyDescent="0.25"/>
    <row r="556" s="23" customFormat="1" x14ac:dyDescent="0.25"/>
    <row r="557" s="23" customFormat="1" x14ac:dyDescent="0.25"/>
    <row r="558" s="23" customFormat="1" x14ac:dyDescent="0.25"/>
    <row r="559" s="23" customFormat="1" x14ac:dyDescent="0.25"/>
    <row r="560" s="23" customFormat="1" x14ac:dyDescent="0.25"/>
    <row r="561" s="23" customFormat="1" x14ac:dyDescent="0.25"/>
    <row r="562" s="23" customFormat="1" x14ac:dyDescent="0.25"/>
    <row r="563" s="23" customFormat="1" x14ac:dyDescent="0.25"/>
    <row r="564" s="23" customFormat="1" x14ac:dyDescent="0.25"/>
    <row r="565" s="23" customFormat="1" x14ac:dyDescent="0.25"/>
    <row r="566" s="23" customFormat="1" x14ac:dyDescent="0.25"/>
    <row r="567" s="23" customFormat="1" x14ac:dyDescent="0.25"/>
    <row r="568" s="23" customFormat="1" x14ac:dyDescent="0.25"/>
    <row r="569" s="23" customFormat="1" x14ac:dyDescent="0.25"/>
    <row r="570" s="23" customFormat="1" x14ac:dyDescent="0.25"/>
    <row r="571" s="23" customFormat="1" x14ac:dyDescent="0.25"/>
    <row r="572" s="23" customFormat="1" x14ac:dyDescent="0.25"/>
    <row r="573" s="23" customFormat="1" x14ac:dyDescent="0.25"/>
    <row r="574" s="23" customFormat="1" x14ac:dyDescent="0.25"/>
    <row r="575" s="23" customFormat="1" x14ac:dyDescent="0.25"/>
    <row r="576" s="23" customFormat="1" x14ac:dyDescent="0.25"/>
    <row r="577" s="23" customFormat="1" x14ac:dyDescent="0.25"/>
    <row r="578" s="23" customFormat="1" x14ac:dyDescent="0.25"/>
    <row r="579" s="23" customFormat="1" x14ac:dyDescent="0.25"/>
    <row r="580" s="23" customFormat="1" x14ac:dyDescent="0.25"/>
    <row r="581" s="23" customFormat="1" x14ac:dyDescent="0.25"/>
    <row r="582" s="23" customFormat="1" x14ac:dyDescent="0.25"/>
    <row r="583" s="23" customFormat="1" x14ac:dyDescent="0.25"/>
    <row r="584" s="23" customFormat="1" x14ac:dyDescent="0.25"/>
    <row r="585" s="23" customFormat="1" x14ac:dyDescent="0.25"/>
    <row r="586" s="23" customFormat="1" x14ac:dyDescent="0.25"/>
    <row r="587" s="23" customFormat="1" x14ac:dyDescent="0.25"/>
    <row r="588" s="23" customFormat="1" x14ac:dyDescent="0.25"/>
    <row r="589" s="23" customFormat="1" x14ac:dyDescent="0.25"/>
    <row r="590" s="23" customFormat="1" x14ac:dyDescent="0.25"/>
    <row r="591" s="23" customFormat="1" x14ac:dyDescent="0.25"/>
    <row r="592" s="23" customFormat="1" x14ac:dyDescent="0.25"/>
    <row r="593" s="23" customFormat="1" x14ac:dyDescent="0.25"/>
    <row r="594" s="23" customFormat="1" x14ac:dyDescent="0.25"/>
    <row r="595" s="23" customFormat="1" x14ac:dyDescent="0.25"/>
    <row r="596" s="23" customFormat="1" x14ac:dyDescent="0.25"/>
    <row r="597" s="23" customFormat="1" x14ac:dyDescent="0.25"/>
    <row r="598" s="23" customFormat="1" x14ac:dyDescent="0.25"/>
    <row r="599" s="23" customFormat="1" x14ac:dyDescent="0.25"/>
    <row r="600" s="23" customFormat="1" x14ac:dyDescent="0.25"/>
    <row r="601" s="23" customFormat="1" x14ac:dyDescent="0.25"/>
    <row r="602" s="23" customFormat="1" x14ac:dyDescent="0.25"/>
    <row r="603" s="23" customFormat="1" x14ac:dyDescent="0.25"/>
    <row r="604" s="23" customFormat="1" x14ac:dyDescent="0.25"/>
    <row r="605" s="23" customFormat="1" x14ac:dyDescent="0.25"/>
    <row r="606" s="23" customFormat="1" x14ac:dyDescent="0.25"/>
    <row r="607" s="23" customFormat="1" x14ac:dyDescent="0.25"/>
    <row r="608" s="23" customFormat="1" x14ac:dyDescent="0.25"/>
    <row r="609" s="23" customFormat="1" x14ac:dyDescent="0.25"/>
    <row r="610" s="23" customFormat="1" x14ac:dyDescent="0.25"/>
    <row r="611" s="23" customFormat="1" x14ac:dyDescent="0.25"/>
    <row r="612" s="23" customFormat="1" x14ac:dyDescent="0.25"/>
    <row r="613" s="23" customFormat="1" x14ac:dyDescent="0.25"/>
    <row r="614" s="23" customFormat="1" x14ac:dyDescent="0.25"/>
    <row r="615" s="23" customFormat="1" x14ac:dyDescent="0.25"/>
    <row r="616" s="23" customFormat="1" x14ac:dyDescent="0.25"/>
    <row r="617" s="23" customFormat="1" x14ac:dyDescent="0.25"/>
    <row r="618" s="23" customFormat="1" x14ac:dyDescent="0.25"/>
    <row r="619" s="23" customFormat="1" x14ac:dyDescent="0.25"/>
    <row r="620" s="23" customFormat="1" x14ac:dyDescent="0.25"/>
    <row r="621" s="23" customFormat="1" x14ac:dyDescent="0.25"/>
    <row r="622" s="23" customFormat="1" x14ac:dyDescent="0.25"/>
    <row r="623" s="23" customFormat="1" x14ac:dyDescent="0.25"/>
    <row r="624" s="23" customFormat="1" x14ac:dyDescent="0.25"/>
    <row r="625" s="23" customFormat="1" x14ac:dyDescent="0.25"/>
    <row r="626" s="23" customFormat="1" x14ac:dyDescent="0.25"/>
    <row r="627" s="23" customFormat="1" x14ac:dyDescent="0.25"/>
    <row r="628" s="23" customFormat="1" x14ac:dyDescent="0.25"/>
    <row r="629" s="23" customFormat="1" x14ac:dyDescent="0.25"/>
    <row r="630" s="23" customFormat="1" x14ac:dyDescent="0.25"/>
    <row r="631" s="23" customFormat="1" x14ac:dyDescent="0.25"/>
    <row r="632" s="23" customFormat="1" x14ac:dyDescent="0.25"/>
    <row r="633" s="23" customFormat="1" x14ac:dyDescent="0.25"/>
    <row r="634" s="23" customFormat="1" x14ac:dyDescent="0.25"/>
    <row r="635" s="23" customFormat="1" x14ac:dyDescent="0.25"/>
    <row r="636" s="23" customFormat="1" x14ac:dyDescent="0.25"/>
    <row r="637" s="23" customFormat="1" x14ac:dyDescent="0.25"/>
    <row r="638" s="23" customFormat="1" x14ac:dyDescent="0.25"/>
    <row r="639" s="23" customFormat="1" x14ac:dyDescent="0.25"/>
    <row r="640" s="23" customFormat="1" x14ac:dyDescent="0.25"/>
    <row r="641" s="23" customFormat="1" x14ac:dyDescent="0.25"/>
    <row r="642" s="23" customFormat="1" x14ac:dyDescent="0.25"/>
    <row r="643" s="23" customFormat="1" x14ac:dyDescent="0.25"/>
    <row r="644" s="23" customFormat="1" x14ac:dyDescent="0.25"/>
    <row r="645" s="23" customFormat="1" x14ac:dyDescent="0.25"/>
    <row r="646" s="23" customFormat="1" x14ac:dyDescent="0.25"/>
    <row r="647" s="23" customFormat="1" x14ac:dyDescent="0.25"/>
    <row r="648" s="23" customFormat="1" x14ac:dyDescent="0.25"/>
    <row r="649" s="23" customFormat="1" x14ac:dyDescent="0.25"/>
    <row r="650" s="23" customFormat="1" x14ac:dyDescent="0.25"/>
    <row r="651" s="23" customFormat="1" x14ac:dyDescent="0.25"/>
    <row r="652" s="23" customFormat="1" x14ac:dyDescent="0.25"/>
    <row r="653" s="23" customFormat="1" x14ac:dyDescent="0.25"/>
    <row r="654" s="23" customFormat="1" x14ac:dyDescent="0.25"/>
    <row r="655" s="23" customFormat="1" x14ac:dyDescent="0.25"/>
    <row r="656" s="23" customFormat="1" x14ac:dyDescent="0.25"/>
    <row r="657" s="23" customFormat="1" x14ac:dyDescent="0.25"/>
    <row r="658" s="23" customFormat="1" x14ac:dyDescent="0.25"/>
    <row r="659" s="23" customFormat="1" x14ac:dyDescent="0.25"/>
    <row r="660" s="23" customFormat="1" x14ac:dyDescent="0.25"/>
    <row r="661" s="23" customFormat="1" x14ac:dyDescent="0.25"/>
    <row r="662" s="23" customFormat="1" x14ac:dyDescent="0.25"/>
    <row r="663" s="23" customFormat="1" x14ac:dyDescent="0.25"/>
    <row r="664" s="23" customFormat="1" x14ac:dyDescent="0.25"/>
    <row r="665" s="23" customFormat="1" x14ac:dyDescent="0.25"/>
    <row r="666" s="23" customFormat="1" x14ac:dyDescent="0.25"/>
    <row r="667" s="23" customFormat="1" x14ac:dyDescent="0.25"/>
    <row r="668" s="23" customFormat="1" x14ac:dyDescent="0.25"/>
    <row r="669" s="23" customFormat="1" x14ac:dyDescent="0.25"/>
    <row r="670" s="23" customFormat="1" x14ac:dyDescent="0.25"/>
    <row r="671" s="23" customFormat="1" x14ac:dyDescent="0.25"/>
    <row r="672" s="23" customFormat="1" x14ac:dyDescent="0.25"/>
    <row r="673" s="23" customFormat="1" x14ac:dyDescent="0.25"/>
    <row r="674" s="23" customFormat="1" x14ac:dyDescent="0.25"/>
    <row r="675" s="23" customFormat="1" x14ac:dyDescent="0.25"/>
    <row r="676" s="23" customFormat="1" x14ac:dyDescent="0.25"/>
    <row r="677" s="23" customFormat="1" x14ac:dyDescent="0.25"/>
    <row r="678" s="23" customFormat="1" x14ac:dyDescent="0.25"/>
    <row r="679" s="23" customFormat="1" x14ac:dyDescent="0.25"/>
    <row r="680" s="23" customFormat="1" x14ac:dyDescent="0.25"/>
    <row r="681" s="23" customFormat="1" x14ac:dyDescent="0.25"/>
    <row r="682" s="23" customFormat="1" x14ac:dyDescent="0.25"/>
    <row r="683" s="23" customFormat="1" x14ac:dyDescent="0.25"/>
    <row r="684" s="23" customFormat="1" x14ac:dyDescent="0.25"/>
    <row r="685" s="23" customFormat="1" x14ac:dyDescent="0.25"/>
    <row r="686" s="23" customFormat="1" x14ac:dyDescent="0.25"/>
    <row r="687" s="23" customFormat="1" x14ac:dyDescent="0.25"/>
    <row r="688" s="23" customFormat="1" x14ac:dyDescent="0.25"/>
    <row r="689" s="23" customFormat="1" x14ac:dyDescent="0.25"/>
    <row r="690" s="23" customFormat="1" x14ac:dyDescent="0.25"/>
    <row r="691" s="23" customFormat="1" x14ac:dyDescent="0.25"/>
    <row r="692" s="23" customFormat="1" x14ac:dyDescent="0.25"/>
    <row r="693" s="23" customFormat="1" x14ac:dyDescent="0.25"/>
    <row r="694" s="23" customFormat="1" x14ac:dyDescent="0.25"/>
    <row r="695" s="23" customFormat="1" x14ac:dyDescent="0.25"/>
    <row r="696" s="23" customFormat="1" x14ac:dyDescent="0.25"/>
    <row r="697" s="23" customFormat="1" x14ac:dyDescent="0.25"/>
    <row r="698" s="23" customFormat="1" x14ac:dyDescent="0.25"/>
    <row r="699" s="23" customFormat="1" x14ac:dyDescent="0.25"/>
    <row r="700" s="23" customFormat="1" x14ac:dyDescent="0.25"/>
    <row r="701" s="23" customFormat="1" x14ac:dyDescent="0.25"/>
    <row r="702" s="23" customFormat="1" x14ac:dyDescent="0.25"/>
    <row r="703" s="23" customFormat="1" x14ac:dyDescent="0.25"/>
    <row r="704" s="23" customFormat="1" x14ac:dyDescent="0.25"/>
    <row r="705" s="23" customFormat="1" x14ac:dyDescent="0.25"/>
    <row r="706" s="23" customFormat="1" x14ac:dyDescent="0.25"/>
    <row r="707" s="23" customFormat="1" x14ac:dyDescent="0.25"/>
    <row r="708" s="23" customFormat="1" x14ac:dyDescent="0.25"/>
    <row r="709" s="23" customFormat="1" x14ac:dyDescent="0.25"/>
    <row r="710" s="23" customFormat="1" x14ac:dyDescent="0.25"/>
    <row r="711" s="23" customFormat="1" x14ac:dyDescent="0.25"/>
    <row r="712" s="23" customFormat="1" x14ac:dyDescent="0.25"/>
    <row r="713" s="23" customFormat="1" x14ac:dyDescent="0.25"/>
    <row r="714" s="23" customFormat="1" x14ac:dyDescent="0.25"/>
    <row r="715" s="23" customFormat="1" x14ac:dyDescent="0.25"/>
    <row r="716" s="23" customFormat="1" x14ac:dyDescent="0.25"/>
    <row r="717" s="23" customFormat="1" x14ac:dyDescent="0.25"/>
    <row r="718" s="23" customFormat="1" x14ac:dyDescent="0.25"/>
    <row r="719" s="23" customFormat="1" x14ac:dyDescent="0.25"/>
    <row r="720" s="23" customFormat="1" x14ac:dyDescent="0.25"/>
    <row r="721" s="23" customFormat="1" x14ac:dyDescent="0.25"/>
    <row r="722" s="23" customFormat="1" x14ac:dyDescent="0.25"/>
    <row r="723" s="23" customFormat="1" x14ac:dyDescent="0.25"/>
    <row r="724" s="23" customFormat="1" x14ac:dyDescent="0.25"/>
    <row r="725" s="23" customFormat="1" x14ac:dyDescent="0.25"/>
    <row r="726" s="23" customFormat="1" x14ac:dyDescent="0.25"/>
    <row r="727" s="23" customFormat="1" x14ac:dyDescent="0.25"/>
    <row r="728" s="23" customFormat="1" x14ac:dyDescent="0.25"/>
    <row r="729" s="23" customFormat="1" x14ac:dyDescent="0.25"/>
    <row r="730" s="23" customFormat="1" x14ac:dyDescent="0.25"/>
    <row r="731" s="23" customFormat="1" x14ac:dyDescent="0.25"/>
    <row r="732" s="23" customFormat="1" x14ac:dyDescent="0.25"/>
    <row r="733" s="23" customFormat="1" x14ac:dyDescent="0.25"/>
    <row r="734" s="23" customFormat="1" x14ac:dyDescent="0.25"/>
    <row r="735" s="23" customFormat="1" x14ac:dyDescent="0.25"/>
    <row r="736" s="23" customFormat="1" x14ac:dyDescent="0.25"/>
    <row r="737" s="23" customFormat="1" x14ac:dyDescent="0.25"/>
    <row r="738" s="23" customFormat="1" x14ac:dyDescent="0.25"/>
    <row r="739" s="23" customFormat="1" x14ac:dyDescent="0.25"/>
    <row r="740" s="23" customFormat="1" x14ac:dyDescent="0.25"/>
    <row r="741" s="23" customFormat="1" x14ac:dyDescent="0.25"/>
    <row r="742" s="23" customFormat="1" x14ac:dyDescent="0.25"/>
    <row r="743" s="23" customFormat="1" x14ac:dyDescent="0.25"/>
    <row r="744" s="23" customFormat="1" x14ac:dyDescent="0.25"/>
    <row r="745" s="23" customFormat="1" x14ac:dyDescent="0.25"/>
    <row r="746" s="23" customFormat="1" x14ac:dyDescent="0.25"/>
    <row r="747" s="23" customFormat="1" x14ac:dyDescent="0.25"/>
    <row r="748" s="23" customFormat="1" x14ac:dyDescent="0.25"/>
    <row r="749" s="23" customFormat="1" x14ac:dyDescent="0.25"/>
    <row r="750" s="23" customFormat="1" x14ac:dyDescent="0.25"/>
    <row r="751" s="23" customFormat="1" x14ac:dyDescent="0.25"/>
    <row r="752" s="23" customFormat="1" x14ac:dyDescent="0.25"/>
    <row r="753" s="23" customFormat="1" x14ac:dyDescent="0.25"/>
    <row r="754" s="23" customFormat="1" x14ac:dyDescent="0.25"/>
    <row r="755" s="23" customFormat="1" x14ac:dyDescent="0.25"/>
    <row r="756" s="23" customFormat="1" x14ac:dyDescent="0.25"/>
    <row r="757" s="23" customFormat="1" x14ac:dyDescent="0.25"/>
    <row r="758" s="23" customFormat="1" x14ac:dyDescent="0.25"/>
    <row r="759" s="23" customFormat="1" x14ac:dyDescent="0.25"/>
    <row r="760" s="23" customFormat="1" x14ac:dyDescent="0.25"/>
    <row r="761" s="23" customFormat="1" x14ac:dyDescent="0.25"/>
    <row r="762" s="23" customFormat="1" x14ac:dyDescent="0.25"/>
    <row r="763" s="23" customFormat="1" x14ac:dyDescent="0.25"/>
    <row r="764" s="23" customFormat="1" x14ac:dyDescent="0.25"/>
    <row r="765" s="23" customFormat="1" x14ac:dyDescent="0.25"/>
    <row r="766" s="23" customFormat="1" x14ac:dyDescent="0.25"/>
    <row r="767" s="23" customFormat="1" x14ac:dyDescent="0.25"/>
    <row r="768" s="23" customFormat="1" x14ac:dyDescent="0.25"/>
    <row r="769" s="23" customFormat="1" x14ac:dyDescent="0.25"/>
    <row r="770" s="23" customFormat="1" x14ac:dyDescent="0.25"/>
    <row r="771" s="23" customFormat="1" x14ac:dyDescent="0.25"/>
    <row r="772" s="23" customFormat="1" x14ac:dyDescent="0.25"/>
    <row r="773" s="23" customFormat="1" x14ac:dyDescent="0.25"/>
    <row r="774" s="23" customFormat="1" x14ac:dyDescent="0.25"/>
    <row r="775" s="23" customFormat="1" x14ac:dyDescent="0.25"/>
    <row r="776" s="23" customFormat="1" x14ac:dyDescent="0.25"/>
    <row r="777" s="23" customFormat="1" x14ac:dyDescent="0.25"/>
    <row r="778" s="23" customFormat="1" x14ac:dyDescent="0.25"/>
    <row r="779" s="23" customFormat="1" x14ac:dyDescent="0.25"/>
    <row r="780" s="23" customFormat="1" x14ac:dyDescent="0.25"/>
    <row r="781" s="23" customFormat="1" x14ac:dyDescent="0.25"/>
    <row r="782" s="23" customFormat="1" x14ac:dyDescent="0.25"/>
    <row r="783" s="23" customFormat="1" x14ac:dyDescent="0.25"/>
    <row r="784" s="23" customFormat="1" x14ac:dyDescent="0.25"/>
    <row r="785" s="23" customFormat="1" x14ac:dyDescent="0.25"/>
    <row r="786" s="23" customFormat="1" x14ac:dyDescent="0.25"/>
    <row r="787" s="23" customFormat="1" x14ac:dyDescent="0.25"/>
    <row r="788" s="23" customFormat="1" x14ac:dyDescent="0.25"/>
    <row r="789" s="23" customFormat="1" x14ac:dyDescent="0.25"/>
    <row r="790" s="23" customFormat="1" x14ac:dyDescent="0.25"/>
    <row r="791" s="23" customFormat="1" x14ac:dyDescent="0.25"/>
    <row r="792" s="23" customFormat="1" x14ac:dyDescent="0.25"/>
    <row r="793" s="23" customFormat="1" x14ac:dyDescent="0.25"/>
    <row r="794" s="23" customFormat="1" x14ac:dyDescent="0.25"/>
    <row r="795" s="23" customFormat="1" x14ac:dyDescent="0.25"/>
    <row r="796" s="23" customFormat="1" x14ac:dyDescent="0.25"/>
    <row r="797" s="23" customFormat="1" x14ac:dyDescent="0.25"/>
    <row r="798" s="23" customFormat="1" x14ac:dyDescent="0.25"/>
    <row r="799" s="23" customFormat="1" x14ac:dyDescent="0.25"/>
    <row r="800" s="23" customFormat="1" x14ac:dyDescent="0.25"/>
    <row r="801" s="23" customFormat="1" x14ac:dyDescent="0.25"/>
    <row r="802" s="23" customFormat="1" x14ac:dyDescent="0.25"/>
    <row r="803" s="23" customFormat="1" x14ac:dyDescent="0.25"/>
    <row r="804" s="23" customFormat="1" x14ac:dyDescent="0.25"/>
    <row r="805" s="23" customFormat="1" x14ac:dyDescent="0.25"/>
    <row r="806" s="23" customFormat="1" x14ac:dyDescent="0.25"/>
    <row r="807" s="23" customFormat="1" x14ac:dyDescent="0.25"/>
    <row r="808" s="23" customFormat="1" x14ac:dyDescent="0.25"/>
    <row r="809" s="23" customFormat="1" x14ac:dyDescent="0.25"/>
    <row r="810" s="23" customFormat="1" x14ac:dyDescent="0.25"/>
    <row r="811" s="23" customFormat="1" x14ac:dyDescent="0.25"/>
    <row r="812" s="23" customFormat="1" x14ac:dyDescent="0.25"/>
    <row r="813" s="23" customFormat="1" x14ac:dyDescent="0.25"/>
    <row r="814" s="23" customFormat="1" x14ac:dyDescent="0.25"/>
    <row r="815" s="23" customFormat="1" x14ac:dyDescent="0.25"/>
    <row r="816" s="23" customFormat="1" x14ac:dyDescent="0.25"/>
    <row r="817" s="23" customFormat="1" x14ac:dyDescent="0.25"/>
    <row r="818" s="23" customFormat="1" x14ac:dyDescent="0.25"/>
    <row r="819" s="23" customFormat="1" x14ac:dyDescent="0.25"/>
    <row r="820" s="23" customFormat="1" x14ac:dyDescent="0.25"/>
    <row r="821" s="23" customFormat="1" x14ac:dyDescent="0.25"/>
    <row r="822" s="23" customFormat="1" x14ac:dyDescent="0.25"/>
    <row r="823" s="23" customFormat="1" x14ac:dyDescent="0.25"/>
    <row r="824" s="23" customFormat="1" x14ac:dyDescent="0.25"/>
    <row r="825" s="23" customFormat="1" x14ac:dyDescent="0.25"/>
    <row r="826" s="23" customFormat="1" x14ac:dyDescent="0.25"/>
    <row r="827" s="23" customFormat="1" x14ac:dyDescent="0.25"/>
    <row r="828" s="23" customFormat="1" x14ac:dyDescent="0.25"/>
    <row r="829" s="23" customFormat="1" x14ac:dyDescent="0.25"/>
    <row r="830" s="23" customFormat="1" x14ac:dyDescent="0.25"/>
    <row r="831" s="23" customFormat="1" x14ac:dyDescent="0.25"/>
    <row r="832" s="23" customFormat="1" x14ac:dyDescent="0.25"/>
    <row r="833" s="23" customFormat="1" x14ac:dyDescent="0.25"/>
    <row r="834" s="23" customFormat="1" x14ac:dyDescent="0.25"/>
    <row r="835" s="23" customFormat="1" x14ac:dyDescent="0.25"/>
    <row r="836" s="23" customFormat="1" x14ac:dyDescent="0.25"/>
    <row r="837" s="23" customFormat="1" x14ac:dyDescent="0.25"/>
    <row r="838" s="23" customFormat="1" x14ac:dyDescent="0.25"/>
    <row r="839" s="23" customFormat="1" x14ac:dyDescent="0.25"/>
    <row r="840" s="23" customFormat="1" x14ac:dyDescent="0.25"/>
    <row r="841" s="23" customFormat="1" x14ac:dyDescent="0.25"/>
    <row r="842" s="23" customFormat="1" x14ac:dyDescent="0.25"/>
    <row r="843" s="23" customFormat="1" x14ac:dyDescent="0.25"/>
    <row r="844" s="23" customFormat="1" x14ac:dyDescent="0.25"/>
    <row r="845" s="23" customFormat="1" x14ac:dyDescent="0.25"/>
    <row r="846" s="23" customFormat="1" x14ac:dyDescent="0.25"/>
    <row r="847" s="23" customFormat="1" x14ac:dyDescent="0.25"/>
    <row r="848" s="23" customFormat="1" x14ac:dyDescent="0.25"/>
    <row r="849" s="23" customFormat="1" x14ac:dyDescent="0.25"/>
    <row r="850" s="23" customFormat="1" x14ac:dyDescent="0.25"/>
    <row r="851" s="23" customFormat="1" x14ac:dyDescent="0.25"/>
    <row r="852" s="23" customFormat="1" x14ac:dyDescent="0.25"/>
    <row r="853" s="23" customFormat="1" x14ac:dyDescent="0.25"/>
    <row r="854" s="23" customFormat="1" x14ac:dyDescent="0.25"/>
    <row r="855" s="23" customFormat="1" x14ac:dyDescent="0.25"/>
    <row r="856" s="23" customFormat="1" x14ac:dyDescent="0.25"/>
    <row r="857" s="23" customFormat="1" x14ac:dyDescent="0.25"/>
    <row r="858" s="23" customFormat="1" x14ac:dyDescent="0.25"/>
    <row r="859" s="23" customFormat="1" x14ac:dyDescent="0.25"/>
    <row r="860" s="23" customFormat="1" x14ac:dyDescent="0.25"/>
    <row r="861" s="23" customFormat="1" x14ac:dyDescent="0.25"/>
    <row r="862" s="23" customFormat="1" x14ac:dyDescent="0.25"/>
    <row r="863" s="23" customFormat="1" x14ac:dyDescent="0.25"/>
    <row r="864" s="23" customFormat="1" x14ac:dyDescent="0.25"/>
    <row r="865" s="23" customFormat="1" x14ac:dyDescent="0.25"/>
    <row r="866" s="23" customFormat="1" x14ac:dyDescent="0.25"/>
    <row r="867" s="23" customFormat="1" x14ac:dyDescent="0.25"/>
    <row r="868" s="23" customFormat="1" x14ac:dyDescent="0.25"/>
    <row r="869" s="23" customFormat="1" x14ac:dyDescent="0.25"/>
    <row r="870" s="23" customFormat="1" x14ac:dyDescent="0.25"/>
    <row r="871" s="23" customFormat="1" x14ac:dyDescent="0.25"/>
    <row r="872" s="23" customFormat="1" x14ac:dyDescent="0.25"/>
    <row r="873" s="23" customFormat="1" x14ac:dyDescent="0.25"/>
    <row r="874" s="23" customFormat="1" x14ac:dyDescent="0.25"/>
    <row r="875" s="23" customFormat="1" x14ac:dyDescent="0.25"/>
    <row r="876" s="23" customFormat="1" x14ac:dyDescent="0.25"/>
    <row r="877" s="23" customFormat="1" x14ac:dyDescent="0.25"/>
    <row r="878" s="23" customFormat="1" x14ac:dyDescent="0.25"/>
    <row r="879" s="23" customFormat="1" x14ac:dyDescent="0.25"/>
    <row r="880" s="23" customFormat="1" x14ac:dyDescent="0.25"/>
    <row r="881" s="23" customFormat="1" x14ac:dyDescent="0.25"/>
    <row r="882" s="23" customFormat="1" x14ac:dyDescent="0.25"/>
    <row r="883" s="23" customFormat="1" x14ac:dyDescent="0.25"/>
    <row r="884" s="23" customFormat="1" x14ac:dyDescent="0.25"/>
    <row r="885" s="23" customFormat="1" x14ac:dyDescent="0.25"/>
    <row r="886" s="23" customFormat="1" x14ac:dyDescent="0.25"/>
    <row r="887" s="23" customFormat="1" x14ac:dyDescent="0.25"/>
    <row r="888" s="23" customFormat="1" x14ac:dyDescent="0.25"/>
    <row r="889" s="23" customFormat="1" x14ac:dyDescent="0.25"/>
    <row r="890" s="23" customFormat="1" x14ac:dyDescent="0.25"/>
    <row r="891" s="23" customFormat="1" x14ac:dyDescent="0.25"/>
    <row r="892" s="23" customFormat="1" x14ac:dyDescent="0.25"/>
    <row r="893" s="23" customFormat="1" x14ac:dyDescent="0.25"/>
    <row r="894" s="23" customFormat="1" x14ac:dyDescent="0.25"/>
    <row r="895" s="23" customFormat="1" x14ac:dyDescent="0.25"/>
    <row r="896" s="23" customFormat="1" x14ac:dyDescent="0.25"/>
    <row r="897" s="23" customFormat="1" x14ac:dyDescent="0.25"/>
    <row r="898" s="23" customFormat="1" x14ac:dyDescent="0.25"/>
    <row r="899" s="23" customFormat="1" x14ac:dyDescent="0.25"/>
    <row r="900" s="23" customFormat="1" x14ac:dyDescent="0.25"/>
    <row r="901" s="23" customFormat="1" x14ac:dyDescent="0.25"/>
    <row r="902" s="23" customFormat="1" x14ac:dyDescent="0.25"/>
    <row r="903" s="23" customFormat="1" x14ac:dyDescent="0.25"/>
    <row r="904" s="23" customFormat="1" x14ac:dyDescent="0.25"/>
    <row r="905" s="23" customFormat="1" x14ac:dyDescent="0.25"/>
    <row r="906" s="23" customFormat="1" x14ac:dyDescent="0.25"/>
    <row r="907" s="23" customFormat="1" x14ac:dyDescent="0.25"/>
    <row r="908" s="23" customFormat="1" x14ac:dyDescent="0.25"/>
    <row r="909" s="23" customFormat="1" x14ac:dyDescent="0.25"/>
    <row r="910" s="23" customFormat="1" x14ac:dyDescent="0.25"/>
    <row r="911" s="23" customFormat="1" x14ac:dyDescent="0.25"/>
    <row r="912" s="23" customFormat="1" x14ac:dyDescent="0.25"/>
    <row r="913" s="23" customFormat="1" x14ac:dyDescent="0.25"/>
    <row r="914" s="23" customFormat="1" x14ac:dyDescent="0.25"/>
    <row r="915" s="23" customFormat="1" x14ac:dyDescent="0.25"/>
    <row r="916" s="23" customFormat="1" x14ac:dyDescent="0.25"/>
    <row r="917" s="23" customFormat="1" x14ac:dyDescent="0.25"/>
    <row r="918" s="23" customFormat="1" x14ac:dyDescent="0.25"/>
    <row r="919" s="23" customFormat="1" x14ac:dyDescent="0.25"/>
    <row r="920" s="23" customFormat="1" x14ac:dyDescent="0.25"/>
    <row r="921" s="23" customFormat="1" x14ac:dyDescent="0.25"/>
    <row r="922" s="23" customFormat="1" x14ac:dyDescent="0.25"/>
    <row r="923" s="23" customFormat="1" x14ac:dyDescent="0.25"/>
    <row r="924" s="23" customFormat="1" x14ac:dyDescent="0.25"/>
    <row r="925" s="23" customFormat="1" x14ac:dyDescent="0.25"/>
    <row r="926" s="23" customFormat="1" x14ac:dyDescent="0.25"/>
    <row r="927" s="23" customFormat="1" x14ac:dyDescent="0.25"/>
    <row r="928" s="23" customFormat="1" x14ac:dyDescent="0.25"/>
    <row r="929" s="23" customFormat="1" x14ac:dyDescent="0.25"/>
    <row r="930" s="23" customFormat="1" x14ac:dyDescent="0.25"/>
    <row r="931" s="23" customFormat="1" x14ac:dyDescent="0.25"/>
    <row r="932" s="23" customFormat="1" x14ac:dyDescent="0.25"/>
    <row r="933" s="23" customFormat="1" x14ac:dyDescent="0.25"/>
    <row r="934" s="23" customFormat="1" x14ac:dyDescent="0.25"/>
    <row r="935" s="23" customFormat="1" x14ac:dyDescent="0.25"/>
    <row r="936" s="23" customFormat="1" x14ac:dyDescent="0.25"/>
    <row r="937" s="23" customFormat="1" x14ac:dyDescent="0.25"/>
    <row r="938" s="23" customFormat="1" x14ac:dyDescent="0.25"/>
    <row r="939" s="23" customFormat="1" x14ac:dyDescent="0.25"/>
    <row r="940" s="23" customFormat="1" x14ac:dyDescent="0.25"/>
    <row r="941" s="23" customFormat="1" x14ac:dyDescent="0.25"/>
    <row r="942" s="23" customFormat="1" x14ac:dyDescent="0.25"/>
    <row r="943" s="23" customFormat="1" x14ac:dyDescent="0.25"/>
    <row r="944" s="23" customFormat="1" x14ac:dyDescent="0.25"/>
    <row r="945" s="23" customFormat="1" x14ac:dyDescent="0.25"/>
    <row r="946" s="23" customFormat="1" x14ac:dyDescent="0.25"/>
    <row r="947" s="23" customFormat="1" x14ac:dyDescent="0.25"/>
    <row r="948" s="23" customFormat="1" x14ac:dyDescent="0.25"/>
    <row r="949" s="23" customFormat="1" x14ac:dyDescent="0.25"/>
    <row r="950" s="23" customFormat="1" x14ac:dyDescent="0.25"/>
    <row r="951" s="23" customFormat="1" x14ac:dyDescent="0.25"/>
    <row r="952" s="23" customFormat="1" x14ac:dyDescent="0.25"/>
    <row r="953" s="23" customFormat="1" x14ac:dyDescent="0.25"/>
    <row r="954" s="23" customFormat="1" x14ac:dyDescent="0.25"/>
    <row r="955" s="23" customFormat="1" x14ac:dyDescent="0.25"/>
    <row r="956" s="23" customFormat="1" x14ac:dyDescent="0.25"/>
    <row r="957" s="23" customFormat="1" x14ac:dyDescent="0.25"/>
    <row r="958" s="23" customFormat="1" x14ac:dyDescent="0.25"/>
    <row r="959" s="23" customFormat="1" x14ac:dyDescent="0.25"/>
    <row r="960" s="23" customFormat="1" x14ac:dyDescent="0.25"/>
    <row r="961" s="23" customFormat="1" x14ac:dyDescent="0.25"/>
    <row r="962" s="23" customFormat="1" x14ac:dyDescent="0.25"/>
    <row r="963" s="23" customFormat="1" x14ac:dyDescent="0.25"/>
    <row r="964" s="23" customFormat="1" x14ac:dyDescent="0.25"/>
    <row r="965" s="23" customFormat="1" x14ac:dyDescent="0.25"/>
    <row r="966" s="23" customFormat="1" x14ac:dyDescent="0.25"/>
    <row r="967" s="23" customFormat="1" x14ac:dyDescent="0.25"/>
    <row r="968" s="23" customFormat="1" x14ac:dyDescent="0.25"/>
    <row r="969" s="23" customFormat="1" x14ac:dyDescent="0.25"/>
    <row r="970" s="23" customFormat="1" x14ac:dyDescent="0.25"/>
    <row r="971" s="23" customFormat="1" x14ac:dyDescent="0.25"/>
    <row r="972" s="23" customFormat="1" x14ac:dyDescent="0.25"/>
    <row r="973" s="23" customFormat="1" x14ac:dyDescent="0.25"/>
    <row r="974" s="23" customFormat="1" x14ac:dyDescent="0.25"/>
    <row r="975" s="23" customFormat="1" x14ac:dyDescent="0.25"/>
    <row r="976" s="23" customFormat="1" x14ac:dyDescent="0.25"/>
    <row r="977" s="23" customFormat="1" x14ac:dyDescent="0.25"/>
    <row r="978" s="23" customFormat="1" x14ac:dyDescent="0.25"/>
    <row r="979" s="23" customFormat="1" x14ac:dyDescent="0.25"/>
    <row r="980" s="23" customFormat="1" x14ac:dyDescent="0.25"/>
    <row r="981" s="23" customFormat="1" x14ac:dyDescent="0.25"/>
    <row r="982" s="23" customFormat="1" x14ac:dyDescent="0.25"/>
    <row r="983" s="23" customFormat="1" x14ac:dyDescent="0.25"/>
    <row r="984" s="23" customFormat="1" x14ac:dyDescent="0.25"/>
    <row r="985" s="23" customFormat="1" x14ac:dyDescent="0.25"/>
    <row r="986" s="23" customFormat="1" x14ac:dyDescent="0.25"/>
    <row r="987" s="23" customFormat="1" x14ac:dyDescent="0.25"/>
    <row r="988" s="23" customFormat="1" x14ac:dyDescent="0.25"/>
    <row r="989" s="23" customFormat="1" x14ac:dyDescent="0.25"/>
    <row r="990" s="23" customFormat="1" x14ac:dyDescent="0.25"/>
    <row r="991" s="23" customFormat="1" x14ac:dyDescent="0.25"/>
    <row r="992" s="23" customFormat="1" x14ac:dyDescent="0.25"/>
    <row r="993" s="23" customFormat="1" x14ac:dyDescent="0.25"/>
    <row r="994" s="23" customFormat="1" x14ac:dyDescent="0.25"/>
    <row r="995" s="23" customFormat="1" x14ac:dyDescent="0.25"/>
    <row r="996" s="23" customFormat="1" x14ac:dyDescent="0.25"/>
    <row r="997" s="23" customFormat="1" x14ac:dyDescent="0.25"/>
    <row r="998" s="23" customFormat="1" x14ac:dyDescent="0.25"/>
    <row r="999" s="23" customFormat="1" x14ac:dyDescent="0.25"/>
    <row r="1000" s="23" customFormat="1" x14ac:dyDescent="0.25"/>
    <row r="1001" s="23" customFormat="1" x14ac:dyDescent="0.25"/>
    <row r="1002" s="23" customFormat="1" x14ac:dyDescent="0.25"/>
    <row r="1003" s="23" customFormat="1" x14ac:dyDescent="0.25"/>
    <row r="1004" s="23" customFormat="1" x14ac:dyDescent="0.25"/>
    <row r="1005" s="23" customFormat="1" x14ac:dyDescent="0.25"/>
    <row r="1006" s="23" customFormat="1" x14ac:dyDescent="0.25"/>
    <row r="1007" s="23" customFormat="1" x14ac:dyDescent="0.25"/>
    <row r="1008" s="23" customFormat="1" x14ac:dyDescent="0.25"/>
    <row r="1009" s="23" customFormat="1" x14ac:dyDescent="0.25"/>
    <row r="1010" s="23" customFormat="1" x14ac:dyDescent="0.25"/>
    <row r="1011" s="23" customFormat="1" x14ac:dyDescent="0.25"/>
    <row r="1012" s="23" customFormat="1" x14ac:dyDescent="0.25"/>
    <row r="1013" s="23" customFormat="1" x14ac:dyDescent="0.25"/>
    <row r="1014" s="23" customFormat="1" x14ac:dyDescent="0.25"/>
    <row r="1015" s="23" customFormat="1" x14ac:dyDescent="0.25"/>
    <row r="1016" s="23" customFormat="1" x14ac:dyDescent="0.25"/>
    <row r="1017" s="23" customFormat="1" x14ac:dyDescent="0.25"/>
    <row r="1018" s="23" customFormat="1" x14ac:dyDescent="0.25"/>
    <row r="1019" s="23" customFormat="1" x14ac:dyDescent="0.25"/>
    <row r="1020" s="23" customFormat="1" x14ac:dyDescent="0.25"/>
    <row r="1021" s="23" customFormat="1" x14ac:dyDescent="0.25"/>
    <row r="1022" s="23" customFormat="1" x14ac:dyDescent="0.25"/>
    <row r="1023" s="23" customFormat="1" x14ac:dyDescent="0.25"/>
    <row r="1024" s="23" customFormat="1" x14ac:dyDescent="0.25"/>
    <row r="1025" s="23" customFormat="1" x14ac:dyDescent="0.25"/>
    <row r="1026" s="23" customFormat="1" x14ac:dyDescent="0.25"/>
    <row r="1027" s="23" customFormat="1" x14ac:dyDescent="0.25"/>
    <row r="1028" s="23" customFormat="1" x14ac:dyDescent="0.25"/>
    <row r="1029" s="23" customFormat="1" x14ac:dyDescent="0.25"/>
    <row r="1030" s="23" customFormat="1" x14ac:dyDescent="0.25"/>
    <row r="1031" s="23" customFormat="1" x14ac:dyDescent="0.25"/>
    <row r="1032" s="23" customFormat="1" x14ac:dyDescent="0.25"/>
    <row r="1033" s="23" customFormat="1" x14ac:dyDescent="0.25"/>
    <row r="1034" s="23" customFormat="1" x14ac:dyDescent="0.25"/>
    <row r="1035" s="23" customFormat="1" x14ac:dyDescent="0.25"/>
    <row r="1036" s="23" customFormat="1" x14ac:dyDescent="0.25"/>
    <row r="1037" s="23" customFormat="1" x14ac:dyDescent="0.25"/>
    <row r="1038" s="23" customFormat="1" x14ac:dyDescent="0.25"/>
    <row r="1039" s="23" customFormat="1" x14ac:dyDescent="0.25"/>
    <row r="1040" s="23" customFormat="1" x14ac:dyDescent="0.25"/>
    <row r="1041" s="23" customFormat="1" x14ac:dyDescent="0.25"/>
    <row r="1042" s="23" customFormat="1" x14ac:dyDescent="0.25"/>
    <row r="1043" s="23" customFormat="1" x14ac:dyDescent="0.25"/>
    <row r="1044" s="23" customFormat="1" x14ac:dyDescent="0.25"/>
    <row r="1045" s="23" customFormat="1" x14ac:dyDescent="0.25"/>
    <row r="1046" s="23" customFormat="1" x14ac:dyDescent="0.25"/>
    <row r="1047" s="23" customFormat="1" x14ac:dyDescent="0.25"/>
    <row r="1048" s="23" customFormat="1" x14ac:dyDescent="0.25"/>
    <row r="1049" s="23" customFormat="1" x14ac:dyDescent="0.25"/>
    <row r="1050" s="23" customFormat="1" x14ac:dyDescent="0.25"/>
    <row r="1051" s="23" customFormat="1" x14ac:dyDescent="0.25"/>
    <row r="1052" s="23" customFormat="1" x14ac:dyDescent="0.25"/>
    <row r="1053" s="23" customFormat="1" x14ac:dyDescent="0.25"/>
    <row r="1054" s="23" customFormat="1" x14ac:dyDescent="0.25"/>
    <row r="1055" s="23" customFormat="1" x14ac:dyDescent="0.25"/>
    <row r="1056" s="23" customFormat="1" x14ac:dyDescent="0.25"/>
    <row r="1057" s="23" customFormat="1" x14ac:dyDescent="0.25"/>
    <row r="1058" s="23" customFormat="1" x14ac:dyDescent="0.25"/>
    <row r="1059" s="23" customFormat="1" x14ac:dyDescent="0.25"/>
    <row r="1060" s="23" customFormat="1" x14ac:dyDescent="0.25"/>
    <row r="1061" s="23" customFormat="1" x14ac:dyDescent="0.25"/>
    <row r="1062" s="23" customFormat="1" x14ac:dyDescent="0.25"/>
    <row r="1063" s="23" customFormat="1" x14ac:dyDescent="0.25"/>
    <row r="1064" s="23" customFormat="1" x14ac:dyDescent="0.25"/>
    <row r="1065" s="23" customFormat="1" x14ac:dyDescent="0.25"/>
    <row r="1066" s="23" customFormat="1" x14ac:dyDescent="0.25"/>
    <row r="1067" s="23" customFormat="1" x14ac:dyDescent="0.25"/>
    <row r="1068" s="23" customFormat="1" x14ac:dyDescent="0.25"/>
    <row r="1069" s="23" customFormat="1" x14ac:dyDescent="0.25"/>
    <row r="1070" s="23" customFormat="1" x14ac:dyDescent="0.25"/>
    <row r="1071" s="23" customFormat="1" x14ac:dyDescent="0.25"/>
    <row r="1072" s="23" customFormat="1" x14ac:dyDescent="0.25"/>
    <row r="1073" s="23" customFormat="1" x14ac:dyDescent="0.25"/>
    <row r="1074" s="23" customFormat="1" x14ac:dyDescent="0.25"/>
    <row r="1075" s="23" customFormat="1" x14ac:dyDescent="0.25"/>
    <row r="1076" s="23" customFormat="1" x14ac:dyDescent="0.25"/>
    <row r="1077" s="23" customFormat="1" x14ac:dyDescent="0.25"/>
    <row r="1078" s="23" customFormat="1" x14ac:dyDescent="0.25"/>
    <row r="1079" s="23" customFormat="1" x14ac:dyDescent="0.25"/>
    <row r="1080" s="23" customFormat="1" x14ac:dyDescent="0.25"/>
    <row r="1081" s="23" customFormat="1" x14ac:dyDescent="0.25"/>
    <row r="1082" s="23" customFormat="1" x14ac:dyDescent="0.25"/>
    <row r="1083" s="23" customFormat="1" x14ac:dyDescent="0.25"/>
    <row r="1084" s="23" customFormat="1" x14ac:dyDescent="0.25"/>
    <row r="1085" s="23" customFormat="1" x14ac:dyDescent="0.25"/>
    <row r="1086" s="23" customFormat="1" x14ac:dyDescent="0.25"/>
    <row r="1087" s="23" customFormat="1" x14ac:dyDescent="0.25"/>
    <row r="1088" s="23" customFormat="1" x14ac:dyDescent="0.25"/>
    <row r="1089" s="23" customFormat="1" x14ac:dyDescent="0.25"/>
    <row r="1090" s="23" customFormat="1" x14ac:dyDescent="0.25"/>
    <row r="1091" s="23" customFormat="1" x14ac:dyDescent="0.25"/>
    <row r="1092" s="23" customFormat="1" x14ac:dyDescent="0.25"/>
    <row r="1093" s="23" customFormat="1" x14ac:dyDescent="0.25"/>
    <row r="1094" s="23" customFormat="1" x14ac:dyDescent="0.25"/>
    <row r="1095" s="23" customFormat="1" x14ac:dyDescent="0.25"/>
    <row r="1096" s="23" customFormat="1" x14ac:dyDescent="0.25"/>
    <row r="1097" s="23" customFormat="1" x14ac:dyDescent="0.25"/>
    <row r="1098" s="23" customFormat="1" x14ac:dyDescent="0.25"/>
    <row r="1099" s="23" customFormat="1" x14ac:dyDescent="0.25"/>
    <row r="1100" s="23" customFormat="1" x14ac:dyDescent="0.25"/>
    <row r="1101" s="23" customFormat="1" x14ac:dyDescent="0.25"/>
    <row r="1102" s="23" customFormat="1" x14ac:dyDescent="0.25"/>
    <row r="1103" s="23" customFormat="1" x14ac:dyDescent="0.25"/>
    <row r="1104" s="23" customFormat="1" x14ac:dyDescent="0.25"/>
    <row r="1105" s="23" customFormat="1" x14ac:dyDescent="0.25"/>
    <row r="1106" s="23" customFormat="1" x14ac:dyDescent="0.25"/>
    <row r="1107" s="23" customFormat="1" x14ac:dyDescent="0.25"/>
    <row r="1108" s="23" customFormat="1" x14ac:dyDescent="0.25"/>
    <row r="1109" s="23" customFormat="1" x14ac:dyDescent="0.25"/>
    <row r="1110" s="23" customFormat="1" x14ac:dyDescent="0.25"/>
    <row r="1111" s="23" customFormat="1" x14ac:dyDescent="0.25"/>
    <row r="1112" s="23" customFormat="1" x14ac:dyDescent="0.25"/>
    <row r="1113" s="23" customFormat="1" x14ac:dyDescent="0.25"/>
    <row r="1114" s="23" customFormat="1" x14ac:dyDescent="0.25"/>
    <row r="1115" s="23" customFormat="1" x14ac:dyDescent="0.25"/>
    <row r="1116" s="23" customFormat="1" x14ac:dyDescent="0.25"/>
    <row r="1117" s="23" customFormat="1" x14ac:dyDescent="0.25"/>
    <row r="1118" s="23" customFormat="1" x14ac:dyDescent="0.25"/>
    <row r="1119" s="23" customFormat="1" x14ac:dyDescent="0.25"/>
    <row r="1120" s="23" customFormat="1" x14ac:dyDescent="0.25"/>
    <row r="1121" s="23" customFormat="1" x14ac:dyDescent="0.25"/>
    <row r="1122" s="23" customFormat="1" x14ac:dyDescent="0.25"/>
    <row r="1123" s="23" customFormat="1" x14ac:dyDescent="0.25"/>
    <row r="1124" s="23" customFormat="1" x14ac:dyDescent="0.25"/>
    <row r="1125" s="23" customFormat="1" x14ac:dyDescent="0.25"/>
    <row r="1126" s="23" customFormat="1" x14ac:dyDescent="0.25"/>
    <row r="1127" s="23" customFormat="1" x14ac:dyDescent="0.25"/>
    <row r="1128" s="23" customFormat="1" x14ac:dyDescent="0.25"/>
    <row r="1129" s="23" customFormat="1" x14ac:dyDescent="0.25"/>
    <row r="1130" s="23" customFormat="1" x14ac:dyDescent="0.25"/>
    <row r="1131" s="23" customFormat="1" x14ac:dyDescent="0.25"/>
    <row r="1132" s="23" customFormat="1" x14ac:dyDescent="0.25"/>
    <row r="1133" s="23" customFormat="1" x14ac:dyDescent="0.25"/>
    <row r="1134" s="23" customFormat="1" x14ac:dyDescent="0.25"/>
    <row r="1135" s="23" customFormat="1" x14ac:dyDescent="0.25"/>
    <row r="1136" s="23" customFormat="1" x14ac:dyDescent="0.25"/>
    <row r="1137" s="23" customFormat="1" x14ac:dyDescent="0.25"/>
    <row r="1138" s="23" customFormat="1" x14ac:dyDescent="0.25"/>
    <row r="1139" s="23" customFormat="1" x14ac:dyDescent="0.25"/>
    <row r="1140" s="23" customFormat="1" x14ac:dyDescent="0.25"/>
    <row r="1141" s="23" customFormat="1" x14ac:dyDescent="0.25"/>
    <row r="1142" s="23" customFormat="1" x14ac:dyDescent="0.25"/>
    <row r="1143" s="23" customFormat="1" x14ac:dyDescent="0.25"/>
    <row r="1144" s="23" customFormat="1" x14ac:dyDescent="0.25"/>
    <row r="1145" s="23" customFormat="1" x14ac:dyDescent="0.25"/>
    <row r="1146" s="23" customFormat="1" x14ac:dyDescent="0.25"/>
    <row r="1147" s="23" customFormat="1" x14ac:dyDescent="0.25"/>
    <row r="1148" s="23" customFormat="1" x14ac:dyDescent="0.25"/>
    <row r="1149" s="23" customFormat="1" x14ac:dyDescent="0.25"/>
    <row r="1150" s="23" customFormat="1" x14ac:dyDescent="0.25"/>
    <row r="1151" s="23" customFormat="1" x14ac:dyDescent="0.25"/>
    <row r="1152" s="23" customFormat="1" x14ac:dyDescent="0.25"/>
    <row r="1153" s="23" customFormat="1" x14ac:dyDescent="0.25"/>
    <row r="1154" s="23" customFormat="1" x14ac:dyDescent="0.25"/>
    <row r="1155" s="23" customFormat="1" x14ac:dyDescent="0.25"/>
    <row r="1156" s="23" customFormat="1" x14ac:dyDescent="0.25"/>
    <row r="1157" s="23" customFormat="1" x14ac:dyDescent="0.25"/>
    <row r="1158" s="23" customFormat="1" x14ac:dyDescent="0.25"/>
    <row r="1159" s="23" customFormat="1" x14ac:dyDescent="0.25"/>
    <row r="1160" s="23" customFormat="1" x14ac:dyDescent="0.25"/>
    <row r="1161" s="23" customFormat="1" x14ac:dyDescent="0.25"/>
    <row r="1162" s="23" customFormat="1" x14ac:dyDescent="0.25"/>
    <row r="1163" s="23" customFormat="1" x14ac:dyDescent="0.25"/>
    <row r="1164" s="23" customFormat="1" x14ac:dyDescent="0.25"/>
    <row r="1165" s="23" customFormat="1" x14ac:dyDescent="0.25"/>
    <row r="1166" s="23" customFormat="1" x14ac:dyDescent="0.25"/>
    <row r="1167" s="23" customFormat="1" x14ac:dyDescent="0.25"/>
    <row r="1168" s="23" customFormat="1" x14ac:dyDescent="0.25"/>
    <row r="1169" s="23" customFormat="1" x14ac:dyDescent="0.25"/>
    <row r="1170" s="23" customFormat="1" x14ac:dyDescent="0.25"/>
    <row r="1171" s="23" customFormat="1" x14ac:dyDescent="0.25"/>
    <row r="1172" s="23" customFormat="1" x14ac:dyDescent="0.25"/>
    <row r="1173" s="23" customFormat="1" x14ac:dyDescent="0.25"/>
    <row r="1174" s="23" customFormat="1" x14ac:dyDescent="0.25"/>
    <row r="1175" s="23" customFormat="1" x14ac:dyDescent="0.25"/>
    <row r="1176" s="23" customFormat="1" x14ac:dyDescent="0.25"/>
    <row r="1177" s="23" customFormat="1" x14ac:dyDescent="0.25"/>
    <row r="1178" s="23" customFormat="1" x14ac:dyDescent="0.25"/>
    <row r="1179" s="23" customFormat="1" x14ac:dyDescent="0.25"/>
    <row r="1180" s="23" customFormat="1" x14ac:dyDescent="0.25"/>
    <row r="1181" s="23" customFormat="1" x14ac:dyDescent="0.25"/>
    <row r="1182" s="23" customFormat="1" x14ac:dyDescent="0.25"/>
    <row r="1183" s="23" customFormat="1" x14ac:dyDescent="0.25"/>
    <row r="1184" s="23" customFormat="1" x14ac:dyDescent="0.25"/>
    <row r="1185" s="23" customFormat="1" x14ac:dyDescent="0.25"/>
    <row r="1186" s="23" customFormat="1" x14ac:dyDescent="0.25"/>
    <row r="1187" s="23" customFormat="1" x14ac:dyDescent="0.25"/>
    <row r="1188" s="23" customFormat="1" x14ac:dyDescent="0.25"/>
    <row r="1189" s="23" customFormat="1" x14ac:dyDescent="0.25"/>
    <row r="1190" s="23" customFormat="1" x14ac:dyDescent="0.25"/>
    <row r="1191" s="23" customFormat="1" x14ac:dyDescent="0.25"/>
    <row r="1192" s="23" customFormat="1" x14ac:dyDescent="0.25"/>
    <row r="1193" s="23" customFormat="1" x14ac:dyDescent="0.25"/>
    <row r="1194" s="23" customFormat="1" x14ac:dyDescent="0.25"/>
    <row r="1195" s="23" customFormat="1" x14ac:dyDescent="0.25"/>
    <row r="1196" s="23" customFormat="1" x14ac:dyDescent="0.25"/>
    <row r="1197" s="23" customFormat="1" x14ac:dyDescent="0.25"/>
    <row r="1198" s="23" customFormat="1" x14ac:dyDescent="0.25"/>
    <row r="1199" s="23" customFormat="1" x14ac:dyDescent="0.25"/>
    <row r="1200" s="23" customFormat="1" x14ac:dyDescent="0.25"/>
    <row r="1201" s="23" customFormat="1" x14ac:dyDescent="0.25"/>
    <row r="1202" s="23" customFormat="1" x14ac:dyDescent="0.25"/>
    <row r="1203" s="23" customFormat="1" x14ac:dyDescent="0.25"/>
    <row r="1204" s="23" customFormat="1" x14ac:dyDescent="0.25"/>
    <row r="1205" s="23" customFormat="1" x14ac:dyDescent="0.25"/>
    <row r="1206" s="23" customFormat="1" x14ac:dyDescent="0.25"/>
    <row r="1207" s="23" customFormat="1" x14ac:dyDescent="0.25"/>
    <row r="1208" s="23" customFormat="1" x14ac:dyDescent="0.25"/>
    <row r="1209" s="23" customFormat="1" x14ac:dyDescent="0.25"/>
    <row r="1210" s="23" customFormat="1" x14ac:dyDescent="0.25"/>
    <row r="1211" s="23" customFormat="1" x14ac:dyDescent="0.25"/>
    <row r="1212" s="23" customFormat="1" x14ac:dyDescent="0.25"/>
    <row r="1213" s="23" customFormat="1" x14ac:dyDescent="0.25"/>
    <row r="1214" s="23" customFormat="1" x14ac:dyDescent="0.25"/>
    <row r="1215" s="23" customFormat="1" x14ac:dyDescent="0.25"/>
    <row r="1216" s="23" customFormat="1" x14ac:dyDescent="0.25"/>
    <row r="1217" s="23" customFormat="1" x14ac:dyDescent="0.25"/>
    <row r="1218" s="23" customFormat="1" x14ac:dyDescent="0.25"/>
    <row r="1219" s="23" customFormat="1" x14ac:dyDescent="0.25"/>
    <row r="1220" s="23" customFormat="1" x14ac:dyDescent="0.25"/>
    <row r="1221" s="23" customFormat="1" x14ac:dyDescent="0.25"/>
    <row r="1222" s="23" customFormat="1" x14ac:dyDescent="0.25"/>
    <row r="1223" s="23" customFormat="1" x14ac:dyDescent="0.25"/>
    <row r="1224" s="23" customFormat="1" x14ac:dyDescent="0.25"/>
    <row r="1225" s="23" customFormat="1" x14ac:dyDescent="0.25"/>
    <row r="1226" s="23" customFormat="1" x14ac:dyDescent="0.25"/>
    <row r="1227" s="23" customFormat="1" x14ac:dyDescent="0.25"/>
    <row r="1228" s="23" customFormat="1" x14ac:dyDescent="0.25"/>
    <row r="1229" s="23" customFormat="1" x14ac:dyDescent="0.25"/>
    <row r="1230" s="23" customFormat="1" x14ac:dyDescent="0.25"/>
    <row r="1231" s="23" customFormat="1" x14ac:dyDescent="0.25"/>
    <row r="1232" s="23" customFormat="1" x14ac:dyDescent="0.25"/>
    <row r="1233" s="23" customFormat="1" x14ac:dyDescent="0.25"/>
    <row r="1234" s="23" customFormat="1" x14ac:dyDescent="0.25"/>
    <row r="1235" s="23" customFormat="1" x14ac:dyDescent="0.25"/>
    <row r="1236" s="23" customFormat="1" x14ac:dyDescent="0.25"/>
    <row r="1237" s="23" customFormat="1" x14ac:dyDescent="0.25"/>
    <row r="1238" s="23" customFormat="1" x14ac:dyDescent="0.25"/>
    <row r="1239" s="23" customFormat="1" x14ac:dyDescent="0.25"/>
    <row r="1240" s="23" customFormat="1" x14ac:dyDescent="0.25"/>
    <row r="1241" s="23" customFormat="1" x14ac:dyDescent="0.25"/>
    <row r="1242" s="23" customFormat="1" x14ac:dyDescent="0.25"/>
    <row r="1243" s="23" customFormat="1" x14ac:dyDescent="0.25"/>
    <row r="1244" s="23" customFormat="1" x14ac:dyDescent="0.25"/>
    <row r="1245" s="23" customFormat="1" x14ac:dyDescent="0.25"/>
    <row r="1246" s="23" customFormat="1" x14ac:dyDescent="0.25"/>
    <row r="1247" s="23" customFormat="1" x14ac:dyDescent="0.25"/>
    <row r="1248" s="23" customFormat="1" x14ac:dyDescent="0.25"/>
    <row r="1249" s="23" customFormat="1" x14ac:dyDescent="0.25"/>
    <row r="1250" s="23" customFormat="1" x14ac:dyDescent="0.25"/>
    <row r="1251" s="23" customFormat="1" x14ac:dyDescent="0.25"/>
    <row r="1252" s="23" customFormat="1" x14ac:dyDescent="0.25"/>
    <row r="1253" s="23" customFormat="1" x14ac:dyDescent="0.25"/>
    <row r="1254" s="23" customFormat="1" x14ac:dyDescent="0.25"/>
    <row r="1255" s="23" customFormat="1" x14ac:dyDescent="0.25"/>
    <row r="1256" s="23" customFormat="1" x14ac:dyDescent="0.25"/>
    <row r="1257" s="23" customFormat="1" x14ac:dyDescent="0.25"/>
    <row r="1258" s="23" customFormat="1" x14ac:dyDescent="0.25"/>
    <row r="1259" s="23" customFormat="1" x14ac:dyDescent="0.25"/>
    <row r="1260" s="23" customFormat="1" x14ac:dyDescent="0.25"/>
    <row r="1261" s="23" customFormat="1" x14ac:dyDescent="0.25"/>
    <row r="1262" s="23" customFormat="1" x14ac:dyDescent="0.25"/>
    <row r="1263" s="23" customFormat="1" x14ac:dyDescent="0.25"/>
    <row r="1264" s="23" customFormat="1" x14ac:dyDescent="0.25"/>
    <row r="1265" s="23" customFormat="1" x14ac:dyDescent="0.25"/>
    <row r="1266" s="23" customFormat="1" x14ac:dyDescent="0.25"/>
    <row r="1267" s="23" customFormat="1" x14ac:dyDescent="0.25"/>
    <row r="1268" s="23" customFormat="1" x14ac:dyDescent="0.25"/>
    <row r="1269" s="23" customFormat="1" x14ac:dyDescent="0.25"/>
    <row r="1270" s="23" customFormat="1" x14ac:dyDescent="0.25"/>
    <row r="1271" s="23" customFormat="1" x14ac:dyDescent="0.25"/>
    <row r="1272" s="23" customFormat="1" x14ac:dyDescent="0.25"/>
    <row r="1273" s="23" customFormat="1" x14ac:dyDescent="0.25"/>
    <row r="1274" s="23" customFormat="1" x14ac:dyDescent="0.25"/>
    <row r="1275" s="23" customFormat="1" x14ac:dyDescent="0.25"/>
    <row r="1276" s="23" customFormat="1" x14ac:dyDescent="0.25"/>
    <row r="1277" s="23" customFormat="1" x14ac:dyDescent="0.25"/>
    <row r="1278" s="23" customFormat="1" x14ac:dyDescent="0.25"/>
    <row r="1279" s="23" customFormat="1" x14ac:dyDescent="0.25"/>
    <row r="1280" s="23" customFormat="1" x14ac:dyDescent="0.25"/>
    <row r="1281" s="23" customFormat="1" x14ac:dyDescent="0.25"/>
    <row r="1282" s="23" customFormat="1" x14ac:dyDescent="0.25"/>
    <row r="1283" s="23" customFormat="1" x14ac:dyDescent="0.25"/>
    <row r="1284" s="23" customFormat="1" x14ac:dyDescent="0.25"/>
    <row r="1285" s="23" customFormat="1" x14ac:dyDescent="0.25"/>
    <row r="1286" s="23" customFormat="1" x14ac:dyDescent="0.25"/>
    <row r="1287" s="23" customFormat="1" x14ac:dyDescent="0.25"/>
    <row r="1288" s="23" customFormat="1" x14ac:dyDescent="0.25"/>
    <row r="1289" s="23" customFormat="1" x14ac:dyDescent="0.25"/>
    <row r="1290" s="23" customFormat="1" x14ac:dyDescent="0.25"/>
    <row r="1291" s="23" customFormat="1" x14ac:dyDescent="0.25"/>
    <row r="1292" s="23" customFormat="1" x14ac:dyDescent="0.25"/>
    <row r="1293" s="23" customFormat="1" x14ac:dyDescent="0.25"/>
    <row r="1294" s="23" customFormat="1" x14ac:dyDescent="0.25"/>
    <row r="1295" s="23" customFormat="1" x14ac:dyDescent="0.25"/>
    <row r="1296" s="23" customFormat="1" x14ac:dyDescent="0.25"/>
    <row r="1297" s="23" customFormat="1" x14ac:dyDescent="0.25"/>
    <row r="1298" s="23" customFormat="1" x14ac:dyDescent="0.25"/>
    <row r="1299" s="23" customFormat="1" x14ac:dyDescent="0.25"/>
    <row r="1300" s="23" customFormat="1" x14ac:dyDescent="0.25"/>
    <row r="1301" s="23" customFormat="1" x14ac:dyDescent="0.25"/>
    <row r="1302" s="23" customFormat="1" x14ac:dyDescent="0.25"/>
    <row r="1303" s="23" customFormat="1" x14ac:dyDescent="0.25"/>
    <row r="1304" s="23" customFormat="1" x14ac:dyDescent="0.25"/>
    <row r="1305" s="23" customFormat="1" x14ac:dyDescent="0.25"/>
    <row r="1306" s="23" customFormat="1" x14ac:dyDescent="0.25"/>
    <row r="1307" s="23" customFormat="1" x14ac:dyDescent="0.25"/>
    <row r="1308" s="23" customFormat="1" x14ac:dyDescent="0.25"/>
    <row r="1309" s="23" customFormat="1" x14ac:dyDescent="0.25"/>
    <row r="1310" s="23" customFormat="1" x14ac:dyDescent="0.25"/>
    <row r="1311" s="23" customFormat="1" x14ac:dyDescent="0.25"/>
    <row r="1312" s="23" customFormat="1" x14ac:dyDescent="0.25"/>
    <row r="1313" s="23" customFormat="1" x14ac:dyDescent="0.25"/>
    <row r="1314" s="23" customFormat="1" x14ac:dyDescent="0.25"/>
    <row r="1315" s="23" customFormat="1" x14ac:dyDescent="0.25"/>
    <row r="1316" s="23" customFormat="1" x14ac:dyDescent="0.25"/>
    <row r="1317" s="23" customFormat="1" x14ac:dyDescent="0.25"/>
    <row r="1318" s="23" customFormat="1" x14ac:dyDescent="0.25"/>
    <row r="1319" s="23" customFormat="1" x14ac:dyDescent="0.25"/>
    <row r="1320" s="23" customFormat="1" x14ac:dyDescent="0.25"/>
    <row r="1321" s="23" customFormat="1" x14ac:dyDescent="0.25"/>
    <row r="1322" s="23" customFormat="1" x14ac:dyDescent="0.25"/>
    <row r="1323" s="23" customFormat="1" x14ac:dyDescent="0.25"/>
    <row r="1324" s="23" customFormat="1" x14ac:dyDescent="0.25"/>
    <row r="1325" s="23" customFormat="1" x14ac:dyDescent="0.25"/>
    <row r="1326" s="23" customFormat="1" x14ac:dyDescent="0.25"/>
    <row r="1327" s="23" customFormat="1" x14ac:dyDescent="0.25"/>
    <row r="1328" s="23" customFormat="1" x14ac:dyDescent="0.25"/>
    <row r="1329" s="23" customFormat="1" x14ac:dyDescent="0.25"/>
    <row r="1330" s="23" customFormat="1" x14ac:dyDescent="0.25"/>
    <row r="1331" s="23" customFormat="1" x14ac:dyDescent="0.25"/>
    <row r="1332" s="23" customFormat="1" x14ac:dyDescent="0.25"/>
    <row r="1333" s="23" customFormat="1" x14ac:dyDescent="0.25"/>
    <row r="1334" s="23" customFormat="1" x14ac:dyDescent="0.25"/>
    <row r="1335" s="23" customFormat="1" x14ac:dyDescent="0.25"/>
    <row r="1336" s="23" customFormat="1" x14ac:dyDescent="0.25"/>
    <row r="1337" s="23" customFormat="1" x14ac:dyDescent="0.25"/>
    <row r="1338" s="23" customFormat="1" x14ac:dyDescent="0.25"/>
    <row r="1339" s="23" customFormat="1" x14ac:dyDescent="0.25"/>
    <row r="1340" s="23" customFormat="1" x14ac:dyDescent="0.25"/>
    <row r="1341" s="23" customFormat="1" x14ac:dyDescent="0.25"/>
    <row r="1342" s="23" customFormat="1" x14ac:dyDescent="0.25"/>
    <row r="1343" s="23" customFormat="1" x14ac:dyDescent="0.25"/>
    <row r="1344" s="23" customFormat="1" x14ac:dyDescent="0.25"/>
    <row r="1345" s="23" customFormat="1" x14ac:dyDescent="0.25"/>
    <row r="1346" s="23" customFormat="1" x14ac:dyDescent="0.25"/>
    <row r="1347" s="23" customFormat="1" x14ac:dyDescent="0.25"/>
    <row r="1348" s="23" customFormat="1" x14ac:dyDescent="0.25"/>
    <row r="1349" s="23" customFormat="1" x14ac:dyDescent="0.25"/>
    <row r="1350" s="23" customFormat="1" x14ac:dyDescent="0.25"/>
    <row r="1351" s="23" customFormat="1" x14ac:dyDescent="0.25"/>
    <row r="1352" s="23" customFormat="1" x14ac:dyDescent="0.25"/>
    <row r="1353" s="23" customFormat="1" x14ac:dyDescent="0.25"/>
    <row r="1354" s="23" customFormat="1" x14ac:dyDescent="0.25"/>
    <row r="1355" s="23" customFormat="1" x14ac:dyDescent="0.25"/>
    <row r="1356" s="23" customFormat="1" x14ac:dyDescent="0.25"/>
    <row r="1357" s="23" customFormat="1" x14ac:dyDescent="0.25"/>
    <row r="1358" s="23" customFormat="1" x14ac:dyDescent="0.25"/>
    <row r="1359" s="23" customFormat="1" x14ac:dyDescent="0.25"/>
    <row r="1360" s="23" customFormat="1" x14ac:dyDescent="0.25"/>
    <row r="1361" s="23" customFormat="1" x14ac:dyDescent="0.25"/>
    <row r="1362" s="23" customFormat="1" x14ac:dyDescent="0.25"/>
    <row r="1363" s="23" customFormat="1" x14ac:dyDescent="0.25"/>
    <row r="1364" s="23" customFormat="1" x14ac:dyDescent="0.25"/>
    <row r="1365" s="23" customFormat="1" x14ac:dyDescent="0.25"/>
    <row r="1366" s="23" customFormat="1" x14ac:dyDescent="0.25"/>
    <row r="1367" s="23" customFormat="1" x14ac:dyDescent="0.25"/>
    <row r="1368" s="23" customFormat="1" x14ac:dyDescent="0.25"/>
    <row r="1369" s="23" customFormat="1" x14ac:dyDescent="0.25"/>
    <row r="1370" s="23" customFormat="1" x14ac:dyDescent="0.25"/>
    <row r="1371" s="23" customFormat="1" x14ac:dyDescent="0.25"/>
    <row r="1372" s="23" customFormat="1" x14ac:dyDescent="0.25"/>
    <row r="1373" s="23" customFormat="1" x14ac:dyDescent="0.25"/>
    <row r="1374" s="23" customFormat="1" x14ac:dyDescent="0.25"/>
    <row r="1375" s="23" customFormat="1" x14ac:dyDescent="0.25"/>
    <row r="1376" s="23" customFormat="1" x14ac:dyDescent="0.25"/>
    <row r="1377" s="23" customFormat="1" x14ac:dyDescent="0.25"/>
    <row r="1378" s="23" customFormat="1" x14ac:dyDescent="0.25"/>
    <row r="1379" s="23" customFormat="1" x14ac:dyDescent="0.25"/>
    <row r="1380" s="23" customFormat="1" x14ac:dyDescent="0.25"/>
    <row r="1381" s="23" customFormat="1" x14ac:dyDescent="0.25"/>
    <row r="1382" s="23" customFormat="1" x14ac:dyDescent="0.25"/>
    <row r="1383" s="23" customFormat="1" x14ac:dyDescent="0.25"/>
    <row r="1384" s="23" customFormat="1" x14ac:dyDescent="0.25"/>
    <row r="1385" s="23" customFormat="1" x14ac:dyDescent="0.25"/>
    <row r="1386" s="23" customFormat="1" x14ac:dyDescent="0.25"/>
    <row r="1387" s="23" customFormat="1" x14ac:dyDescent="0.25"/>
    <row r="1388" s="23" customFormat="1" x14ac:dyDescent="0.25"/>
    <row r="1389" s="23" customFormat="1" x14ac:dyDescent="0.25"/>
    <row r="1390" s="23" customFormat="1" x14ac:dyDescent="0.25"/>
    <row r="1391" s="23" customFormat="1" x14ac:dyDescent="0.25"/>
    <row r="1392" s="23" customFormat="1" x14ac:dyDescent="0.25"/>
    <row r="1393" s="23" customFormat="1" x14ac:dyDescent="0.25"/>
    <row r="1394" s="23" customFormat="1" x14ac:dyDescent="0.25"/>
    <row r="1395" s="23" customFormat="1" x14ac:dyDescent="0.25"/>
    <row r="1396" s="23" customFormat="1" x14ac:dyDescent="0.25"/>
    <row r="1397" s="23" customFormat="1" x14ac:dyDescent="0.25"/>
    <row r="1398" s="23" customFormat="1" x14ac:dyDescent="0.25"/>
    <row r="1399" s="23" customFormat="1" x14ac:dyDescent="0.25"/>
    <row r="1400" s="23" customFormat="1" x14ac:dyDescent="0.25"/>
    <row r="1401" s="23" customFormat="1" x14ac:dyDescent="0.25"/>
    <row r="1402" s="23" customFormat="1" x14ac:dyDescent="0.25"/>
    <row r="1403" s="23" customFormat="1" x14ac:dyDescent="0.25"/>
    <row r="1404" s="23" customFormat="1" x14ac:dyDescent="0.25"/>
    <row r="1405" s="23" customFormat="1" x14ac:dyDescent="0.25"/>
    <row r="1406" s="23" customFormat="1" x14ac:dyDescent="0.25"/>
    <row r="1407" s="23" customFormat="1" x14ac:dyDescent="0.25"/>
    <row r="1408" s="23" customFormat="1" x14ac:dyDescent="0.25"/>
    <row r="1409" s="23" customFormat="1" x14ac:dyDescent="0.25"/>
    <row r="1410" s="23" customFormat="1" x14ac:dyDescent="0.25"/>
    <row r="1411" s="23" customFormat="1" x14ac:dyDescent="0.25"/>
    <row r="1412" s="23" customFormat="1" x14ac:dyDescent="0.25"/>
    <row r="1413" s="23" customFormat="1" x14ac:dyDescent="0.25"/>
    <row r="1414" s="23" customFormat="1" x14ac:dyDescent="0.25"/>
    <row r="1415" s="23" customFormat="1" x14ac:dyDescent="0.25"/>
    <row r="1416" s="23" customFormat="1" x14ac:dyDescent="0.25"/>
    <row r="1417" s="23" customFormat="1" x14ac:dyDescent="0.25"/>
    <row r="1418" s="23" customFormat="1" x14ac:dyDescent="0.25"/>
    <row r="1419" s="23" customFormat="1" x14ac:dyDescent="0.25"/>
    <row r="1420" s="23" customFormat="1" x14ac:dyDescent="0.25"/>
    <row r="1421" s="23" customFormat="1" x14ac:dyDescent="0.25"/>
    <row r="1422" s="23" customFormat="1" x14ac:dyDescent="0.25"/>
    <row r="1423" s="23" customFormat="1" x14ac:dyDescent="0.25"/>
    <row r="1424" s="23" customFormat="1" x14ac:dyDescent="0.25"/>
    <row r="1425" s="23" customFormat="1" x14ac:dyDescent="0.25"/>
    <row r="1426" s="23" customFormat="1" x14ac:dyDescent="0.25"/>
    <row r="1427" s="23" customFormat="1" x14ac:dyDescent="0.25"/>
    <row r="1428" s="23" customFormat="1" x14ac:dyDescent="0.25"/>
    <row r="1429" s="23" customFormat="1" x14ac:dyDescent="0.25"/>
    <row r="1430" s="23" customFormat="1" x14ac:dyDescent="0.25"/>
    <row r="1431" s="23" customFormat="1" x14ac:dyDescent="0.25"/>
    <row r="1432" s="23" customFormat="1" x14ac:dyDescent="0.25"/>
    <row r="1433" s="23" customFormat="1" x14ac:dyDescent="0.25"/>
    <row r="1434" s="23" customFormat="1" x14ac:dyDescent="0.25"/>
    <row r="1435" s="23" customFormat="1" x14ac:dyDescent="0.25"/>
    <row r="1436" s="23" customFormat="1" x14ac:dyDescent="0.25"/>
    <row r="1437" s="23" customFormat="1" x14ac:dyDescent="0.25"/>
    <row r="1438" s="23" customFormat="1" x14ac:dyDescent="0.25"/>
    <row r="1439" s="23" customFormat="1" x14ac:dyDescent="0.25"/>
    <row r="1440" s="23" customFormat="1" x14ac:dyDescent="0.25"/>
    <row r="1441" s="23" customFormat="1" x14ac:dyDescent="0.25"/>
    <row r="1442" s="23" customFormat="1" x14ac:dyDescent="0.25"/>
    <row r="1443" s="23" customFormat="1" x14ac:dyDescent="0.25"/>
    <row r="1444" s="23" customFormat="1" x14ac:dyDescent="0.25"/>
    <row r="1445" s="23" customFormat="1" x14ac:dyDescent="0.25"/>
    <row r="1446" s="23" customFormat="1" x14ac:dyDescent="0.25"/>
    <row r="1447" s="23" customFormat="1" x14ac:dyDescent="0.25"/>
    <row r="1448" s="23" customFormat="1" x14ac:dyDescent="0.25"/>
    <row r="1449" s="23" customFormat="1" x14ac:dyDescent="0.25"/>
    <row r="1450" s="23" customFormat="1" x14ac:dyDescent="0.25"/>
    <row r="1451" s="23" customFormat="1" x14ac:dyDescent="0.25"/>
    <row r="1452" s="23" customFormat="1" x14ac:dyDescent="0.25"/>
    <row r="1453" s="23" customFormat="1" x14ac:dyDescent="0.25"/>
    <row r="1454" s="23" customFormat="1" x14ac:dyDescent="0.25"/>
    <row r="1455" s="23" customFormat="1" x14ac:dyDescent="0.25"/>
    <row r="1456" s="23" customFormat="1" x14ac:dyDescent="0.25"/>
    <row r="1457" s="23" customFormat="1" x14ac:dyDescent="0.25"/>
    <row r="1458" s="23" customFormat="1" x14ac:dyDescent="0.25"/>
    <row r="1459" s="23" customFormat="1" x14ac:dyDescent="0.25"/>
    <row r="1460" s="23" customFormat="1" x14ac:dyDescent="0.25"/>
    <row r="1461" s="23" customFormat="1" x14ac:dyDescent="0.25"/>
    <row r="1462" s="23" customFormat="1" x14ac:dyDescent="0.25"/>
    <row r="1463" s="23" customFormat="1" x14ac:dyDescent="0.25"/>
    <row r="1464" s="23" customFormat="1" x14ac:dyDescent="0.25"/>
    <row r="1465" s="23" customFormat="1" x14ac:dyDescent="0.25"/>
    <row r="1466" s="23" customFormat="1" x14ac:dyDescent="0.25"/>
    <row r="1467" s="23" customFormat="1" x14ac:dyDescent="0.25"/>
    <row r="1468" s="23" customFormat="1" x14ac:dyDescent="0.25"/>
    <row r="1469" s="23" customFormat="1" x14ac:dyDescent="0.25"/>
    <row r="1470" s="23" customFormat="1" x14ac:dyDescent="0.25"/>
    <row r="1471" s="23" customFormat="1" x14ac:dyDescent="0.25"/>
    <row r="1472" s="23" customFormat="1" x14ac:dyDescent="0.25"/>
    <row r="1473" s="23" customFormat="1" x14ac:dyDescent="0.25"/>
    <row r="1474" s="23" customFormat="1" x14ac:dyDescent="0.25"/>
    <row r="1475" s="23" customFormat="1" x14ac:dyDescent="0.25"/>
    <row r="1476" s="23" customFormat="1" x14ac:dyDescent="0.25"/>
    <row r="1477" s="23" customFormat="1" x14ac:dyDescent="0.25"/>
    <row r="1478" s="23" customFormat="1" x14ac:dyDescent="0.25"/>
    <row r="1479" s="23" customFormat="1" x14ac:dyDescent="0.25"/>
    <row r="1480" s="23" customFormat="1" x14ac:dyDescent="0.25"/>
    <row r="1481" s="23" customFormat="1" x14ac:dyDescent="0.25"/>
    <row r="1482" s="23" customFormat="1" x14ac:dyDescent="0.25"/>
    <row r="1483" s="23" customFormat="1" x14ac:dyDescent="0.25"/>
    <row r="1484" s="23" customFormat="1" x14ac:dyDescent="0.25"/>
    <row r="1485" s="23" customFormat="1" x14ac:dyDescent="0.25"/>
    <row r="1486" s="23" customFormat="1" x14ac:dyDescent="0.25"/>
    <row r="1487" s="23" customFormat="1" x14ac:dyDescent="0.25"/>
    <row r="1488" s="23" customFormat="1" x14ac:dyDescent="0.25"/>
    <row r="1489" s="23" customFormat="1" x14ac:dyDescent="0.25"/>
    <row r="1490" s="23" customFormat="1" x14ac:dyDescent="0.25"/>
    <row r="1491" s="23" customFormat="1" x14ac:dyDescent="0.25"/>
    <row r="1492" s="23" customFormat="1" x14ac:dyDescent="0.25"/>
    <row r="1493" s="23" customFormat="1" x14ac:dyDescent="0.25"/>
    <row r="1494" s="23" customFormat="1" x14ac:dyDescent="0.25"/>
    <row r="1495" s="23" customFormat="1" x14ac:dyDescent="0.25"/>
    <row r="1496" s="23" customFormat="1" x14ac:dyDescent="0.25"/>
    <row r="1497" s="23" customFormat="1" x14ac:dyDescent="0.25"/>
    <row r="1498" s="23" customFormat="1" x14ac:dyDescent="0.25"/>
    <row r="1499" s="23" customFormat="1" x14ac:dyDescent="0.25"/>
    <row r="1500" s="23" customFormat="1" x14ac:dyDescent="0.25"/>
    <row r="1501" s="23" customFormat="1" x14ac:dyDescent="0.25"/>
    <row r="1502" s="23" customFormat="1" x14ac:dyDescent="0.25"/>
    <row r="1503" s="23" customFormat="1" x14ac:dyDescent="0.25"/>
    <row r="1504" s="23" customFormat="1" x14ac:dyDescent="0.25"/>
    <row r="1505" s="23" customFormat="1" x14ac:dyDescent="0.25"/>
    <row r="1506" s="23" customFormat="1" x14ac:dyDescent="0.25"/>
    <row r="1507" s="23" customFormat="1" x14ac:dyDescent="0.25"/>
    <row r="1508" s="23" customFormat="1" x14ac:dyDescent="0.25"/>
    <row r="1509" s="23" customFormat="1" x14ac:dyDescent="0.25"/>
    <row r="1510" s="23" customFormat="1" x14ac:dyDescent="0.25"/>
    <row r="1511" s="23" customFormat="1" x14ac:dyDescent="0.25"/>
    <row r="1512" s="23" customFormat="1" x14ac:dyDescent="0.25"/>
    <row r="1513" s="23" customFormat="1" x14ac:dyDescent="0.25"/>
    <row r="1514" s="23" customFormat="1" x14ac:dyDescent="0.25"/>
    <row r="1515" s="23" customFormat="1" x14ac:dyDescent="0.25"/>
    <row r="1516" s="23" customFormat="1" x14ac:dyDescent="0.25"/>
    <row r="1517" s="23" customFormat="1" x14ac:dyDescent="0.25"/>
    <row r="1518" s="23" customFormat="1" x14ac:dyDescent="0.25"/>
    <row r="1519" s="23" customFormat="1" x14ac:dyDescent="0.25"/>
    <row r="1520" s="23" customFormat="1" x14ac:dyDescent="0.25"/>
    <row r="1521" s="23" customFormat="1" x14ac:dyDescent="0.25"/>
    <row r="1522" s="23" customFormat="1" x14ac:dyDescent="0.25"/>
    <row r="1523" s="23" customFormat="1" x14ac:dyDescent="0.25"/>
    <row r="1524" s="23" customFormat="1" x14ac:dyDescent="0.25"/>
    <row r="1525" s="23" customFormat="1" x14ac:dyDescent="0.25"/>
    <row r="1526" s="23" customFormat="1" x14ac:dyDescent="0.25"/>
    <row r="1527" s="23" customFormat="1" x14ac:dyDescent="0.25"/>
    <row r="1528" s="23" customFormat="1" x14ac:dyDescent="0.25"/>
    <row r="1529" s="23" customFormat="1" x14ac:dyDescent="0.25"/>
    <row r="1530" s="23" customFormat="1" x14ac:dyDescent="0.25"/>
    <row r="1531" s="23" customFormat="1" x14ac:dyDescent="0.25"/>
    <row r="1532" s="23" customFormat="1" x14ac:dyDescent="0.25"/>
    <row r="1533" s="23" customFormat="1" x14ac:dyDescent="0.25"/>
    <row r="1534" s="23" customFormat="1" x14ac:dyDescent="0.25"/>
    <row r="1535" s="23" customFormat="1" x14ac:dyDescent="0.25"/>
    <row r="1536" s="23" customFormat="1" x14ac:dyDescent="0.25"/>
    <row r="1537" s="23" customFormat="1" x14ac:dyDescent="0.25"/>
    <row r="1538" s="23" customFormat="1" x14ac:dyDescent="0.25"/>
    <row r="1539" s="23" customFormat="1" x14ac:dyDescent="0.25"/>
    <row r="1540" s="23" customFormat="1" x14ac:dyDescent="0.25"/>
    <row r="1541" s="23" customFormat="1" x14ac:dyDescent="0.25"/>
    <row r="1542" s="23" customFormat="1" x14ac:dyDescent="0.25"/>
    <row r="1543" s="23" customFormat="1" x14ac:dyDescent="0.25"/>
    <row r="1544" s="23" customFormat="1" x14ac:dyDescent="0.25"/>
    <row r="1545" s="23" customFormat="1" x14ac:dyDescent="0.25"/>
    <row r="1546" s="23" customFormat="1" x14ac:dyDescent="0.25"/>
    <row r="1547" s="23" customFormat="1" x14ac:dyDescent="0.25"/>
    <row r="1548" s="23" customFormat="1" x14ac:dyDescent="0.25"/>
    <row r="1549" s="23" customFormat="1" x14ac:dyDescent="0.25"/>
    <row r="1550" s="23" customFormat="1" x14ac:dyDescent="0.25"/>
    <row r="1551" s="23" customFormat="1" x14ac:dyDescent="0.25"/>
    <row r="1552" s="23" customFormat="1" x14ac:dyDescent="0.25"/>
    <row r="1553" s="23" customFormat="1" x14ac:dyDescent="0.25"/>
    <row r="1554" s="23" customFormat="1" x14ac:dyDescent="0.25"/>
    <row r="1555" s="23" customFormat="1" x14ac:dyDescent="0.25"/>
    <row r="1556" s="23" customFormat="1" x14ac:dyDescent="0.25"/>
    <row r="1557" s="23" customFormat="1" x14ac:dyDescent="0.25"/>
    <row r="1558" s="23" customFormat="1" x14ac:dyDescent="0.25"/>
    <row r="1559" s="23" customFormat="1" x14ac:dyDescent="0.25"/>
    <row r="1560" s="23" customFormat="1" x14ac:dyDescent="0.25"/>
    <row r="1561" s="23" customFormat="1" x14ac:dyDescent="0.25"/>
    <row r="1562" s="23" customFormat="1" x14ac:dyDescent="0.25"/>
    <row r="1563" s="23" customFormat="1" x14ac:dyDescent="0.25"/>
    <row r="1564" s="23" customFormat="1" x14ac:dyDescent="0.25"/>
    <row r="1565" s="23" customFormat="1" x14ac:dyDescent="0.25"/>
    <row r="1566" s="23" customFormat="1" x14ac:dyDescent="0.25"/>
    <row r="1567" s="23" customFormat="1" x14ac:dyDescent="0.25"/>
    <row r="1568" s="23" customFormat="1" x14ac:dyDescent="0.25"/>
    <row r="1569" s="23" customFormat="1" x14ac:dyDescent="0.25"/>
    <row r="1570" s="23" customFormat="1" x14ac:dyDescent="0.25"/>
    <row r="1571" s="23" customFormat="1" x14ac:dyDescent="0.25"/>
    <row r="1572" s="23" customFormat="1" x14ac:dyDescent="0.25"/>
    <row r="1573" s="23" customFormat="1" x14ac:dyDescent="0.25"/>
    <row r="1574" s="23" customFormat="1" x14ac:dyDescent="0.25"/>
    <row r="1575" s="23" customFormat="1" x14ac:dyDescent="0.25"/>
    <row r="1576" s="23" customFormat="1" x14ac:dyDescent="0.25"/>
    <row r="1577" s="23" customFormat="1" x14ac:dyDescent="0.25"/>
    <row r="1578" s="23" customFormat="1" x14ac:dyDescent="0.25"/>
    <row r="1579" s="23" customFormat="1" x14ac:dyDescent="0.25"/>
    <row r="1580" s="23" customFormat="1" x14ac:dyDescent="0.25"/>
    <row r="1581" s="23" customFormat="1" x14ac:dyDescent="0.25"/>
    <row r="1582" s="23" customFormat="1" x14ac:dyDescent="0.25"/>
    <row r="1583" s="23" customFormat="1" x14ac:dyDescent="0.25"/>
    <row r="1584" s="23" customFormat="1" x14ac:dyDescent="0.25"/>
    <row r="1585" s="23" customFormat="1" x14ac:dyDescent="0.25"/>
    <row r="1586" s="23" customFormat="1" x14ac:dyDescent="0.25"/>
    <row r="1587" s="23" customFormat="1" x14ac:dyDescent="0.25"/>
    <row r="1588" s="23" customFormat="1" x14ac:dyDescent="0.25"/>
    <row r="1589" s="23" customFormat="1" x14ac:dyDescent="0.25"/>
    <row r="1590" s="23" customFormat="1" x14ac:dyDescent="0.25"/>
    <row r="1591" s="23" customFormat="1" x14ac:dyDescent="0.25"/>
    <row r="1592" s="23" customFormat="1" x14ac:dyDescent="0.25"/>
    <row r="1593" s="23" customFormat="1" x14ac:dyDescent="0.25"/>
    <row r="1594" s="23" customFormat="1" x14ac:dyDescent="0.25"/>
    <row r="1595" s="23" customFormat="1" x14ac:dyDescent="0.25"/>
    <row r="1596" s="23" customFormat="1" x14ac:dyDescent="0.25"/>
    <row r="1597" s="23" customFormat="1" x14ac:dyDescent="0.25"/>
    <row r="1598" s="23" customFormat="1" x14ac:dyDescent="0.25"/>
    <row r="1599" s="23" customFormat="1" x14ac:dyDescent="0.25"/>
    <row r="1600" s="23" customFormat="1" x14ac:dyDescent="0.25"/>
    <row r="1601" s="23" customFormat="1" x14ac:dyDescent="0.25"/>
    <row r="1602" s="23" customFormat="1" x14ac:dyDescent="0.25"/>
    <row r="1603" s="23" customFormat="1" x14ac:dyDescent="0.25"/>
    <row r="1604" s="23" customFormat="1" x14ac:dyDescent="0.25"/>
    <row r="1605" s="23" customFormat="1" x14ac:dyDescent="0.25"/>
    <row r="1606" s="23" customFormat="1" x14ac:dyDescent="0.25"/>
    <row r="1607" s="23" customFormat="1" x14ac:dyDescent="0.25"/>
    <row r="1608" s="23" customFormat="1" x14ac:dyDescent="0.25"/>
    <row r="1609" s="23" customFormat="1" x14ac:dyDescent="0.25"/>
    <row r="1610" s="23" customFormat="1" x14ac:dyDescent="0.25"/>
    <row r="1611" s="23" customFormat="1" x14ac:dyDescent="0.25"/>
    <row r="1612" s="23" customFormat="1" x14ac:dyDescent="0.25"/>
    <row r="1613" s="23" customFormat="1" x14ac:dyDescent="0.25"/>
    <row r="1614" s="23" customFormat="1" x14ac:dyDescent="0.25"/>
    <row r="1615" s="23" customFormat="1" x14ac:dyDescent="0.25"/>
    <row r="1616" s="23" customFormat="1" x14ac:dyDescent="0.25"/>
    <row r="1617" s="23" customFormat="1" x14ac:dyDescent="0.25"/>
    <row r="1618" s="23" customFormat="1" x14ac:dyDescent="0.25"/>
    <row r="1619" s="23" customFormat="1" x14ac:dyDescent="0.25"/>
    <row r="1620" s="23" customFormat="1" x14ac:dyDescent="0.25"/>
    <row r="1621" s="23" customFormat="1" x14ac:dyDescent="0.25"/>
    <row r="1622" s="23" customFormat="1" x14ac:dyDescent="0.25"/>
    <row r="1623" s="23" customFormat="1" x14ac:dyDescent="0.25"/>
    <row r="1624" s="23" customFormat="1" x14ac:dyDescent="0.25"/>
    <row r="1625" s="23" customFormat="1" x14ac:dyDescent="0.25"/>
    <row r="1626" s="23" customFormat="1" x14ac:dyDescent="0.25"/>
    <row r="1627" s="23" customFormat="1" x14ac:dyDescent="0.25"/>
    <row r="1628" s="23" customFormat="1" x14ac:dyDescent="0.25"/>
    <row r="1629" s="23" customFormat="1" x14ac:dyDescent="0.25"/>
    <row r="1630" s="23" customFormat="1" x14ac:dyDescent="0.25"/>
    <row r="1631" s="23" customFormat="1" x14ac:dyDescent="0.25"/>
    <row r="1632" s="23" customFormat="1" x14ac:dyDescent="0.25"/>
    <row r="1633" s="23" customFormat="1" x14ac:dyDescent="0.25"/>
    <row r="1634" s="23" customFormat="1" x14ac:dyDescent="0.25"/>
    <row r="1635" s="23" customFormat="1" x14ac:dyDescent="0.25"/>
    <row r="1636" s="23" customFormat="1" x14ac:dyDescent="0.25"/>
    <row r="1637" s="23" customFormat="1" x14ac:dyDescent="0.25"/>
    <row r="1638" s="23" customFormat="1" x14ac:dyDescent="0.25"/>
    <row r="1639" s="23" customFormat="1" x14ac:dyDescent="0.25"/>
    <row r="1640" s="23" customFormat="1" x14ac:dyDescent="0.25"/>
    <row r="1641" s="23" customFormat="1" x14ac:dyDescent="0.25"/>
    <row r="1642" s="23" customFormat="1" x14ac:dyDescent="0.25"/>
    <row r="1643" s="23" customFormat="1" x14ac:dyDescent="0.25"/>
    <row r="1644" s="23" customFormat="1" x14ac:dyDescent="0.25"/>
    <row r="1645" s="23" customFormat="1" x14ac:dyDescent="0.25"/>
    <row r="1646" s="23" customFormat="1" x14ac:dyDescent="0.25"/>
    <row r="1647" s="23" customFormat="1" x14ac:dyDescent="0.25"/>
    <row r="1648" s="23" customFormat="1" x14ac:dyDescent="0.25"/>
    <row r="1649" s="23" customFormat="1" x14ac:dyDescent="0.25"/>
    <row r="1650" s="23" customFormat="1" x14ac:dyDescent="0.25"/>
    <row r="1651" s="23" customFormat="1" x14ac:dyDescent="0.25"/>
    <row r="1652" s="23" customFormat="1" x14ac:dyDescent="0.25"/>
    <row r="1653" s="23" customFormat="1" x14ac:dyDescent="0.25"/>
    <row r="1654" s="23" customFormat="1" x14ac:dyDescent="0.25"/>
    <row r="1655" s="23" customFormat="1" x14ac:dyDescent="0.25"/>
    <row r="1656" s="23" customFormat="1" x14ac:dyDescent="0.25"/>
    <row r="1657" s="23" customFormat="1" x14ac:dyDescent="0.25"/>
    <row r="1658" s="23" customFormat="1" x14ac:dyDescent="0.25"/>
    <row r="1659" s="23" customFormat="1" x14ac:dyDescent="0.25"/>
    <row r="1660" s="23" customFormat="1" x14ac:dyDescent="0.25"/>
    <row r="1661" s="23" customFormat="1" x14ac:dyDescent="0.25"/>
    <row r="1662" s="23" customFormat="1" x14ac:dyDescent="0.25"/>
    <row r="1663" s="23" customFormat="1" x14ac:dyDescent="0.25"/>
    <row r="1664" s="23" customFormat="1" x14ac:dyDescent="0.25"/>
    <row r="1665" s="23" customFormat="1" x14ac:dyDescent="0.25"/>
    <row r="1666" s="23" customFormat="1" x14ac:dyDescent="0.25"/>
    <row r="1667" s="23" customFormat="1" x14ac:dyDescent="0.25"/>
    <row r="1668" s="23" customFormat="1" x14ac:dyDescent="0.25"/>
    <row r="1669" s="23" customFormat="1" x14ac:dyDescent="0.25"/>
    <row r="1670" s="23" customFormat="1" x14ac:dyDescent="0.25"/>
    <row r="1671" s="23" customFormat="1" x14ac:dyDescent="0.25"/>
    <row r="1672" s="23" customFormat="1" x14ac:dyDescent="0.25"/>
    <row r="1673" s="23" customFormat="1" x14ac:dyDescent="0.25"/>
    <row r="1674" s="23" customFormat="1" x14ac:dyDescent="0.25"/>
    <row r="1675" s="23" customFormat="1" x14ac:dyDescent="0.25"/>
    <row r="1676" s="23" customFormat="1" x14ac:dyDescent="0.25"/>
    <row r="1677" s="23" customFormat="1" x14ac:dyDescent="0.25"/>
    <row r="1678" s="23" customFormat="1" x14ac:dyDescent="0.25"/>
    <row r="1679" s="23" customFormat="1" x14ac:dyDescent="0.25"/>
    <row r="1680" s="23" customFormat="1" x14ac:dyDescent="0.25"/>
    <row r="1681" s="23" customFormat="1" x14ac:dyDescent="0.25"/>
    <row r="1682" s="23" customFormat="1" x14ac:dyDescent="0.25"/>
    <row r="1683" s="23" customFormat="1" x14ac:dyDescent="0.25"/>
    <row r="1684" s="23" customFormat="1" x14ac:dyDescent="0.25"/>
    <row r="1685" s="23" customFormat="1" x14ac:dyDescent="0.25"/>
    <row r="1686" s="23" customFormat="1" x14ac:dyDescent="0.25"/>
    <row r="1687" s="23" customFormat="1" x14ac:dyDescent="0.25"/>
    <row r="1688" s="23" customFormat="1" x14ac:dyDescent="0.25"/>
    <row r="1689" s="23" customFormat="1" x14ac:dyDescent="0.25"/>
    <row r="1690" s="23" customFormat="1" x14ac:dyDescent="0.25"/>
    <row r="1691" s="23" customFormat="1" x14ac:dyDescent="0.25"/>
    <row r="1692" s="23" customFormat="1" x14ac:dyDescent="0.25"/>
    <row r="1693" s="23" customFormat="1" x14ac:dyDescent="0.25"/>
    <row r="1694" s="23" customFormat="1" x14ac:dyDescent="0.25"/>
    <row r="1695" s="23" customFormat="1" x14ac:dyDescent="0.25"/>
    <row r="1696" s="23" customFormat="1" x14ac:dyDescent="0.25"/>
    <row r="1697" s="23" customFormat="1" x14ac:dyDescent="0.25"/>
    <row r="1698" s="23" customFormat="1" x14ac:dyDescent="0.25"/>
    <row r="1699" s="23" customFormat="1" x14ac:dyDescent="0.25"/>
    <row r="1700" s="23" customFormat="1" x14ac:dyDescent="0.25"/>
    <row r="1701" s="23" customFormat="1" x14ac:dyDescent="0.25"/>
    <row r="1702" s="23" customFormat="1" x14ac:dyDescent="0.25"/>
    <row r="1703" s="23" customFormat="1" x14ac:dyDescent="0.25"/>
    <row r="1704" s="23" customFormat="1" x14ac:dyDescent="0.25"/>
    <row r="1705" s="23" customFormat="1" x14ac:dyDescent="0.25"/>
    <row r="1706" s="23" customFormat="1" x14ac:dyDescent="0.25"/>
    <row r="1707" s="23" customFormat="1" x14ac:dyDescent="0.25"/>
    <row r="1708" s="23" customFormat="1" x14ac:dyDescent="0.25"/>
    <row r="1709" s="23" customFormat="1" x14ac:dyDescent="0.25"/>
    <row r="1710" s="23" customFormat="1" x14ac:dyDescent="0.25"/>
    <row r="1711" s="23" customFormat="1" x14ac:dyDescent="0.25"/>
    <row r="1712" s="23" customFormat="1" x14ac:dyDescent="0.25"/>
    <row r="1713" s="23" customFormat="1" x14ac:dyDescent="0.25"/>
    <row r="1714" s="23" customFormat="1" x14ac:dyDescent="0.25"/>
    <row r="1715" s="23" customFormat="1" x14ac:dyDescent="0.25"/>
    <row r="1716" s="23" customFormat="1" x14ac:dyDescent="0.25"/>
    <row r="1717" s="23" customFormat="1" x14ac:dyDescent="0.25"/>
    <row r="1718" s="23" customFormat="1" x14ac:dyDescent="0.25"/>
    <row r="1719" s="23" customFormat="1" x14ac:dyDescent="0.25"/>
    <row r="1720" s="23" customFormat="1" x14ac:dyDescent="0.25"/>
    <row r="1721" s="23" customFormat="1" x14ac:dyDescent="0.25"/>
    <row r="1722" s="23" customFormat="1" x14ac:dyDescent="0.25"/>
    <row r="1723" s="23" customFormat="1" x14ac:dyDescent="0.25"/>
    <row r="1724" s="23" customFormat="1" x14ac:dyDescent="0.25"/>
    <row r="1725" s="23" customFormat="1" x14ac:dyDescent="0.25"/>
    <row r="1726" s="23" customFormat="1" x14ac:dyDescent="0.25"/>
    <row r="1727" s="23" customFormat="1" x14ac:dyDescent="0.25"/>
    <row r="1728" s="23" customFormat="1" x14ac:dyDescent="0.25"/>
    <row r="1729" s="23" customFormat="1" x14ac:dyDescent="0.25"/>
    <row r="1730" s="23" customFormat="1" x14ac:dyDescent="0.25"/>
    <row r="1731" s="23" customFormat="1" x14ac:dyDescent="0.25"/>
    <row r="1732" s="23" customFormat="1" x14ac:dyDescent="0.25"/>
    <row r="1733" s="23" customFormat="1" x14ac:dyDescent="0.25"/>
    <row r="1734" s="23" customFormat="1" x14ac:dyDescent="0.25"/>
    <row r="1735" s="23" customFormat="1" x14ac:dyDescent="0.25"/>
    <row r="1736" s="23" customFormat="1" x14ac:dyDescent="0.25"/>
    <row r="1737" s="23" customFormat="1" x14ac:dyDescent="0.25"/>
    <row r="1738" s="23" customFormat="1" x14ac:dyDescent="0.25"/>
    <row r="1739" s="23" customFormat="1" x14ac:dyDescent="0.25"/>
    <row r="1740" s="23" customFormat="1" x14ac:dyDescent="0.25"/>
    <row r="1741" s="23" customFormat="1" x14ac:dyDescent="0.25"/>
    <row r="1742" s="23" customFormat="1" x14ac:dyDescent="0.25"/>
    <row r="1743" s="23" customFormat="1" x14ac:dyDescent="0.25"/>
    <row r="1744" s="23" customFormat="1" x14ac:dyDescent="0.25"/>
    <row r="1745" s="23" customFormat="1" x14ac:dyDescent="0.25"/>
    <row r="1746" s="23" customFormat="1" x14ac:dyDescent="0.25"/>
    <row r="1747" s="23" customFormat="1" x14ac:dyDescent="0.25"/>
    <row r="1748" s="23" customFormat="1" x14ac:dyDescent="0.25"/>
    <row r="1749" s="23" customFormat="1" x14ac:dyDescent="0.25"/>
    <row r="1750" s="23" customFormat="1" x14ac:dyDescent="0.25"/>
    <row r="1751" s="23" customFormat="1" x14ac:dyDescent="0.25"/>
    <row r="1752" s="23" customFormat="1" x14ac:dyDescent="0.25"/>
    <row r="1753" s="23" customFormat="1" x14ac:dyDescent="0.25"/>
    <row r="1754" s="23" customFormat="1" x14ac:dyDescent="0.25"/>
    <row r="1755" s="23" customFormat="1" x14ac:dyDescent="0.25"/>
    <row r="1756" s="23" customFormat="1" x14ac:dyDescent="0.25"/>
    <row r="1757" s="23" customFormat="1" x14ac:dyDescent="0.25"/>
    <row r="1758" s="23" customFormat="1" x14ac:dyDescent="0.25"/>
    <row r="1759" s="23" customFormat="1" x14ac:dyDescent="0.25"/>
    <row r="1760" s="23" customFormat="1" x14ac:dyDescent="0.25"/>
    <row r="1761" s="23" customFormat="1" x14ac:dyDescent="0.25"/>
    <row r="1762" s="23" customFormat="1" x14ac:dyDescent="0.25"/>
    <row r="1763" s="23" customFormat="1" x14ac:dyDescent="0.25"/>
    <row r="1764" s="23" customFormat="1" x14ac:dyDescent="0.25"/>
    <row r="1765" s="23" customFormat="1" x14ac:dyDescent="0.25"/>
    <row r="1766" s="23" customFormat="1" x14ac:dyDescent="0.25"/>
    <row r="1767" s="23" customFormat="1" x14ac:dyDescent="0.25"/>
    <row r="1768" s="23" customFormat="1" x14ac:dyDescent="0.25"/>
    <row r="1769" s="23" customFormat="1" x14ac:dyDescent="0.25"/>
    <row r="1770" s="23" customFormat="1" x14ac:dyDescent="0.25"/>
    <row r="1771" s="23" customFormat="1" x14ac:dyDescent="0.25"/>
    <row r="1772" s="23" customFormat="1" x14ac:dyDescent="0.25"/>
    <row r="1773" s="23" customFormat="1" x14ac:dyDescent="0.25"/>
    <row r="1774" s="23" customFormat="1" x14ac:dyDescent="0.25"/>
    <row r="1775" s="23" customFormat="1" x14ac:dyDescent="0.25"/>
    <row r="1776" s="23" customFormat="1" x14ac:dyDescent="0.25"/>
    <row r="1777" s="23" customFormat="1" x14ac:dyDescent="0.25"/>
    <row r="1778" s="23" customFormat="1" x14ac:dyDescent="0.25"/>
    <row r="1779" s="23" customFormat="1" x14ac:dyDescent="0.25"/>
    <row r="1780" s="23" customFormat="1" x14ac:dyDescent="0.25"/>
    <row r="1781" s="23" customFormat="1" x14ac:dyDescent="0.25"/>
    <row r="1782" s="23" customFormat="1" x14ac:dyDescent="0.25"/>
    <row r="1783" s="23" customFormat="1" x14ac:dyDescent="0.25"/>
    <row r="1784" s="23" customFormat="1" x14ac:dyDescent="0.25"/>
    <row r="1785" s="23" customFormat="1" x14ac:dyDescent="0.25"/>
    <row r="1786" s="23" customFormat="1" x14ac:dyDescent="0.25"/>
    <row r="1787" s="23" customFormat="1" x14ac:dyDescent="0.25"/>
    <row r="1788" s="23" customFormat="1" x14ac:dyDescent="0.25"/>
    <row r="1789" s="23" customFormat="1" x14ac:dyDescent="0.25"/>
    <row r="1790" s="23" customFormat="1" x14ac:dyDescent="0.25"/>
    <row r="1791" s="23" customFormat="1" x14ac:dyDescent="0.25"/>
    <row r="1792" s="23" customFormat="1" x14ac:dyDescent="0.25"/>
    <row r="1793" s="23" customFormat="1" x14ac:dyDescent="0.25"/>
    <row r="1794" s="23" customFormat="1" x14ac:dyDescent="0.25"/>
    <row r="1795" s="23" customFormat="1" x14ac:dyDescent="0.25"/>
    <row r="1796" s="23" customFormat="1" x14ac:dyDescent="0.25"/>
    <row r="1797" s="23" customFormat="1" x14ac:dyDescent="0.25"/>
    <row r="1798" s="23" customFormat="1" x14ac:dyDescent="0.25"/>
    <row r="1799" s="23" customFormat="1" x14ac:dyDescent="0.25"/>
    <row r="1800" s="23" customFormat="1" x14ac:dyDescent="0.25"/>
    <row r="1801" s="23" customFormat="1" x14ac:dyDescent="0.25"/>
    <row r="1802" s="23" customFormat="1" x14ac:dyDescent="0.25"/>
    <row r="1803" s="23" customFormat="1" x14ac:dyDescent="0.25"/>
    <row r="1804" s="23" customFormat="1" x14ac:dyDescent="0.25"/>
    <row r="1805" s="23" customFormat="1" x14ac:dyDescent="0.25"/>
    <row r="1806" s="23" customFormat="1" x14ac:dyDescent="0.25"/>
    <row r="1807" s="23" customFormat="1" x14ac:dyDescent="0.25"/>
    <row r="1808" s="23" customFormat="1" x14ac:dyDescent="0.25"/>
    <row r="1809" s="23" customFormat="1" x14ac:dyDescent="0.25"/>
    <row r="1810" s="23" customFormat="1" x14ac:dyDescent="0.25"/>
    <row r="1811" s="23" customFormat="1" x14ac:dyDescent="0.25"/>
    <row r="1812" s="23" customFormat="1" x14ac:dyDescent="0.25"/>
    <row r="1813" s="23" customFormat="1" x14ac:dyDescent="0.25"/>
    <row r="1814" s="23" customFormat="1" x14ac:dyDescent="0.25"/>
    <row r="1815" s="23" customFormat="1" x14ac:dyDescent="0.25"/>
    <row r="1816" s="23" customFormat="1" x14ac:dyDescent="0.25"/>
    <row r="1817" s="23" customFormat="1" x14ac:dyDescent="0.25"/>
    <row r="1818" s="23" customFormat="1" x14ac:dyDescent="0.25"/>
    <row r="1819" s="23" customFormat="1" x14ac:dyDescent="0.25"/>
    <row r="1820" s="23" customFormat="1" x14ac:dyDescent="0.25"/>
    <row r="1821" s="23" customFormat="1" x14ac:dyDescent="0.25"/>
    <row r="1822" s="23" customFormat="1" x14ac:dyDescent="0.25"/>
    <row r="1823" s="23" customFormat="1" x14ac:dyDescent="0.25"/>
    <row r="1824" s="23" customFormat="1" x14ac:dyDescent="0.25"/>
    <row r="1825" s="23" customFormat="1" x14ac:dyDescent="0.25"/>
    <row r="1826" s="23" customFormat="1" x14ac:dyDescent="0.25"/>
    <row r="1827" s="23" customFormat="1" x14ac:dyDescent="0.25"/>
    <row r="1828" s="23" customFormat="1" x14ac:dyDescent="0.25"/>
    <row r="1829" s="23" customFormat="1" x14ac:dyDescent="0.25"/>
    <row r="1830" s="23" customFormat="1" x14ac:dyDescent="0.25"/>
    <row r="1831" s="23" customFormat="1" x14ac:dyDescent="0.25"/>
    <row r="1832" s="23" customFormat="1" x14ac:dyDescent="0.25"/>
    <row r="1833" s="23" customFormat="1" x14ac:dyDescent="0.25"/>
    <row r="1834" s="23" customFormat="1" x14ac:dyDescent="0.25"/>
    <row r="1835" s="23" customFormat="1" x14ac:dyDescent="0.25"/>
    <row r="1836" s="23" customFormat="1" x14ac:dyDescent="0.25"/>
    <row r="1837" s="23" customFormat="1" x14ac:dyDescent="0.25"/>
    <row r="1838" s="23" customFormat="1" x14ac:dyDescent="0.25"/>
    <row r="1839" s="23" customFormat="1" x14ac:dyDescent="0.25"/>
    <row r="1840" s="23" customFormat="1" x14ac:dyDescent="0.25"/>
    <row r="1841" s="23" customFormat="1" x14ac:dyDescent="0.25"/>
    <row r="1842" s="23" customFormat="1" x14ac:dyDescent="0.25"/>
    <row r="1843" s="23" customFormat="1" x14ac:dyDescent="0.25"/>
    <row r="1844" s="23" customFormat="1" x14ac:dyDescent="0.25"/>
    <row r="1845" s="23" customFormat="1" x14ac:dyDescent="0.25"/>
    <row r="1846" s="23" customFormat="1" x14ac:dyDescent="0.25"/>
    <row r="1847" s="23" customFormat="1" x14ac:dyDescent="0.25"/>
    <row r="1848" s="23" customFormat="1" x14ac:dyDescent="0.25"/>
    <row r="1849" s="23" customFormat="1" x14ac:dyDescent="0.25"/>
    <row r="1850" s="23" customFormat="1" x14ac:dyDescent="0.25"/>
    <row r="1851" s="23" customFormat="1" x14ac:dyDescent="0.25"/>
    <row r="1852" s="23" customFormat="1" x14ac:dyDescent="0.25"/>
    <row r="1853" s="23" customFormat="1" x14ac:dyDescent="0.25"/>
    <row r="1854" s="23" customFormat="1" x14ac:dyDescent="0.25"/>
    <row r="1855" s="23" customFormat="1" x14ac:dyDescent="0.25"/>
    <row r="1856" s="23" customFormat="1" x14ac:dyDescent="0.25"/>
    <row r="1857" s="23" customFormat="1" x14ac:dyDescent="0.25"/>
    <row r="1858" s="23" customFormat="1" x14ac:dyDescent="0.25"/>
    <row r="1859" s="23" customFormat="1" x14ac:dyDescent="0.25"/>
    <row r="1860" s="23" customFormat="1" x14ac:dyDescent="0.25"/>
    <row r="1861" s="23" customFormat="1" x14ac:dyDescent="0.25"/>
    <row r="1862" s="23" customFormat="1" x14ac:dyDescent="0.25"/>
    <row r="1863" s="23" customFormat="1" x14ac:dyDescent="0.25"/>
    <row r="1864" s="23" customFormat="1" x14ac:dyDescent="0.25"/>
    <row r="1865" s="23" customFormat="1" x14ac:dyDescent="0.25"/>
    <row r="1866" s="23" customFormat="1" x14ac:dyDescent="0.25"/>
    <row r="1867" s="23" customFormat="1" x14ac:dyDescent="0.25"/>
    <row r="1868" s="23" customFormat="1" x14ac:dyDescent="0.25"/>
    <row r="1869" s="23" customFormat="1" x14ac:dyDescent="0.25"/>
    <row r="1870" s="23" customFormat="1" x14ac:dyDescent="0.25"/>
    <row r="1871" s="23" customFormat="1" x14ac:dyDescent="0.25"/>
    <row r="1872" s="23" customFormat="1" x14ac:dyDescent="0.25"/>
    <row r="1873" s="23" customFormat="1" x14ac:dyDescent="0.25"/>
    <row r="1874" s="23" customFormat="1" x14ac:dyDescent="0.25"/>
    <row r="1875" s="23" customFormat="1" x14ac:dyDescent="0.25"/>
    <row r="1876" s="23" customFormat="1" x14ac:dyDescent="0.25"/>
    <row r="1877" s="23" customFormat="1" x14ac:dyDescent="0.25"/>
    <row r="1878" s="23" customFormat="1" x14ac:dyDescent="0.25"/>
    <row r="1879" s="23" customFormat="1" x14ac:dyDescent="0.25"/>
    <row r="1880" s="23" customFormat="1" x14ac:dyDescent="0.25"/>
    <row r="1881" s="23" customFormat="1" x14ac:dyDescent="0.25"/>
    <row r="1882" s="23" customFormat="1" x14ac:dyDescent="0.25"/>
    <row r="1883" s="23" customFormat="1" x14ac:dyDescent="0.25"/>
    <row r="1884" s="23" customFormat="1" x14ac:dyDescent="0.25"/>
    <row r="1885" s="23" customFormat="1" x14ac:dyDescent="0.25"/>
    <row r="1886" s="23" customFormat="1" x14ac:dyDescent="0.25"/>
    <row r="1887" s="23" customFormat="1" x14ac:dyDescent="0.25"/>
    <row r="1888" s="23" customFormat="1" x14ac:dyDescent="0.25"/>
    <row r="1889" s="23" customFormat="1" x14ac:dyDescent="0.25"/>
    <row r="1890" s="23" customFormat="1" x14ac:dyDescent="0.25"/>
    <row r="1891" s="23" customFormat="1" x14ac:dyDescent="0.25"/>
    <row r="1892" s="23" customFormat="1" x14ac:dyDescent="0.25"/>
    <row r="1893" s="23" customFormat="1" x14ac:dyDescent="0.25"/>
    <row r="1894" s="23" customFormat="1" x14ac:dyDescent="0.25"/>
    <row r="1895" s="23" customFormat="1" x14ac:dyDescent="0.25"/>
    <row r="1896" s="23" customFormat="1" x14ac:dyDescent="0.25"/>
    <row r="1897" s="23" customFormat="1" x14ac:dyDescent="0.25"/>
    <row r="1898" s="23" customFormat="1" x14ac:dyDescent="0.25"/>
    <row r="1899" s="23" customFormat="1" x14ac:dyDescent="0.25"/>
    <row r="1900" s="23" customFormat="1" x14ac:dyDescent="0.25"/>
    <row r="1901" s="23" customFormat="1" x14ac:dyDescent="0.25"/>
    <row r="1902" s="23" customFormat="1" x14ac:dyDescent="0.25"/>
    <row r="1903" s="23" customFormat="1" x14ac:dyDescent="0.25"/>
    <row r="1904" s="23" customFormat="1" x14ac:dyDescent="0.25"/>
    <row r="1905" s="23" customFormat="1" x14ac:dyDescent="0.25"/>
    <row r="1906" s="23" customFormat="1" x14ac:dyDescent="0.25"/>
    <row r="1907" s="23" customFormat="1" x14ac:dyDescent="0.25"/>
    <row r="1908" s="23" customFormat="1" x14ac:dyDescent="0.25"/>
    <row r="1909" s="23" customFormat="1" x14ac:dyDescent="0.25"/>
    <row r="1910" s="23" customFormat="1" x14ac:dyDescent="0.25"/>
    <row r="1911" s="23" customFormat="1" x14ac:dyDescent="0.25"/>
    <row r="1912" s="23" customFormat="1" x14ac:dyDescent="0.25"/>
    <row r="1913" s="23" customFormat="1" x14ac:dyDescent="0.25"/>
    <row r="1914" s="23" customFormat="1" x14ac:dyDescent="0.25"/>
    <row r="1915" s="23" customFormat="1" x14ac:dyDescent="0.25"/>
    <row r="1916" s="23" customFormat="1" x14ac:dyDescent="0.25"/>
    <row r="1917" s="23" customFormat="1" x14ac:dyDescent="0.25"/>
    <row r="1918" s="23" customFormat="1" x14ac:dyDescent="0.25"/>
    <row r="1919" s="23" customFormat="1" x14ac:dyDescent="0.25"/>
    <row r="1920" s="23" customFormat="1" x14ac:dyDescent="0.25"/>
    <row r="1921" s="23" customFormat="1" x14ac:dyDescent="0.25"/>
    <row r="1922" s="23" customFormat="1" x14ac:dyDescent="0.25"/>
    <row r="1923" s="23" customFormat="1" x14ac:dyDescent="0.25"/>
    <row r="1924" s="23" customFormat="1" x14ac:dyDescent="0.25"/>
    <row r="1925" s="23" customFormat="1" x14ac:dyDescent="0.25"/>
    <row r="1926" s="23" customFormat="1" x14ac:dyDescent="0.25"/>
    <row r="1927" s="23" customFormat="1" x14ac:dyDescent="0.25"/>
    <row r="1928" s="23" customFormat="1" x14ac:dyDescent="0.25"/>
    <row r="1929" s="23" customFormat="1" x14ac:dyDescent="0.25"/>
    <row r="1930" s="23" customFormat="1" x14ac:dyDescent="0.25"/>
    <row r="1931" s="23" customFormat="1" x14ac:dyDescent="0.25"/>
    <row r="1932" s="23" customFormat="1" x14ac:dyDescent="0.25"/>
    <row r="1933" s="23" customFormat="1" x14ac:dyDescent="0.25"/>
    <row r="1934" s="23" customFormat="1" x14ac:dyDescent="0.25"/>
    <row r="1935" s="23" customFormat="1" x14ac:dyDescent="0.25"/>
    <row r="1936" s="23" customFormat="1" x14ac:dyDescent="0.25"/>
    <row r="1937" s="23" customFormat="1" x14ac:dyDescent="0.25"/>
    <row r="1938" s="23" customFormat="1" x14ac:dyDescent="0.25"/>
    <row r="1939" s="23" customFormat="1" x14ac:dyDescent="0.25"/>
    <row r="1940" s="23" customFormat="1" x14ac:dyDescent="0.25"/>
    <row r="1941" s="23" customFormat="1" x14ac:dyDescent="0.25"/>
    <row r="1942" s="23" customFormat="1" x14ac:dyDescent="0.25"/>
    <row r="1943" s="23" customFormat="1" x14ac:dyDescent="0.25"/>
    <row r="1944" s="23" customFormat="1" x14ac:dyDescent="0.25"/>
    <row r="1945" s="23" customFormat="1" x14ac:dyDescent="0.25"/>
    <row r="1946" s="23" customFormat="1" x14ac:dyDescent="0.25"/>
    <row r="1947" s="23" customFormat="1" x14ac:dyDescent="0.25"/>
    <row r="1948" s="23" customFormat="1" x14ac:dyDescent="0.25"/>
    <row r="1949" s="23" customFormat="1" x14ac:dyDescent="0.25"/>
    <row r="1950" s="23" customFormat="1" x14ac:dyDescent="0.25"/>
    <row r="1951" s="23" customFormat="1" x14ac:dyDescent="0.25"/>
    <row r="1952" s="23" customFormat="1" x14ac:dyDescent="0.25"/>
    <row r="1953" s="23" customFormat="1" x14ac:dyDescent="0.25"/>
    <row r="1954" s="23" customFormat="1" x14ac:dyDescent="0.25"/>
    <row r="1955" s="23" customFormat="1" x14ac:dyDescent="0.25"/>
    <row r="1956" s="23" customFormat="1" x14ac:dyDescent="0.25"/>
    <row r="1957" s="23" customFormat="1" x14ac:dyDescent="0.25"/>
    <row r="1958" s="23" customFormat="1" x14ac:dyDescent="0.25"/>
    <row r="1959" s="23" customFormat="1" x14ac:dyDescent="0.25"/>
    <row r="1960" s="23" customFormat="1" x14ac:dyDescent="0.25"/>
    <row r="1961" s="23" customFormat="1" x14ac:dyDescent="0.25"/>
    <row r="1962" s="23" customFormat="1" x14ac:dyDescent="0.25"/>
    <row r="1963" s="23" customFormat="1" x14ac:dyDescent="0.25"/>
    <row r="1964" s="23" customFormat="1" x14ac:dyDescent="0.25"/>
    <row r="1965" s="23" customFormat="1" x14ac:dyDescent="0.25"/>
    <row r="1966" s="23" customFormat="1" x14ac:dyDescent="0.25"/>
    <row r="1967" s="23" customFormat="1" x14ac:dyDescent="0.25"/>
    <row r="1968" s="23" customFormat="1" x14ac:dyDescent="0.25"/>
    <row r="1969" s="23" customFormat="1" x14ac:dyDescent="0.25"/>
    <row r="1970" s="23" customFormat="1" x14ac:dyDescent="0.25"/>
    <row r="1971" s="23" customFormat="1" x14ac:dyDescent="0.25"/>
    <row r="1972" s="23" customFormat="1" x14ac:dyDescent="0.25"/>
    <row r="1973" s="23" customFormat="1" x14ac:dyDescent="0.25"/>
    <row r="1974" s="23" customFormat="1" x14ac:dyDescent="0.25"/>
    <row r="1975" s="23" customFormat="1" x14ac:dyDescent="0.25"/>
    <row r="1976" s="23" customFormat="1" x14ac:dyDescent="0.25"/>
    <row r="1977" s="23" customFormat="1" x14ac:dyDescent="0.25"/>
    <row r="1978" s="23" customFormat="1" x14ac:dyDescent="0.25"/>
    <row r="1979" s="23" customFormat="1" x14ac:dyDescent="0.25"/>
    <row r="1980" s="23" customFormat="1" x14ac:dyDescent="0.25"/>
    <row r="1981" s="23" customFormat="1" x14ac:dyDescent="0.25"/>
    <row r="1982" s="23" customFormat="1" x14ac:dyDescent="0.25"/>
    <row r="1983" s="23" customFormat="1" x14ac:dyDescent="0.25"/>
    <row r="1984" s="23" customFormat="1" x14ac:dyDescent="0.25"/>
    <row r="1985" s="23" customFormat="1" x14ac:dyDescent="0.25"/>
    <row r="1986" s="23" customFormat="1" x14ac:dyDescent="0.25"/>
    <row r="1987" s="23" customFormat="1" x14ac:dyDescent="0.25"/>
    <row r="1988" s="23" customFormat="1" x14ac:dyDescent="0.25"/>
    <row r="1989" s="23" customFormat="1" x14ac:dyDescent="0.25"/>
    <row r="1990" s="23" customFormat="1" x14ac:dyDescent="0.25"/>
    <row r="1991" s="23" customFormat="1" x14ac:dyDescent="0.25"/>
    <row r="1992" s="23" customFormat="1" x14ac:dyDescent="0.25"/>
    <row r="1993" s="23" customFormat="1" x14ac:dyDescent="0.25"/>
    <row r="1994" s="23" customFormat="1" x14ac:dyDescent="0.25"/>
    <row r="1995" s="23" customFormat="1" x14ac:dyDescent="0.25"/>
    <row r="1996" s="23" customFormat="1" x14ac:dyDescent="0.25"/>
    <row r="1997" s="23" customFormat="1" x14ac:dyDescent="0.25"/>
    <row r="1998" s="23" customFormat="1" x14ac:dyDescent="0.25"/>
    <row r="1999" s="23" customFormat="1" x14ac:dyDescent="0.25"/>
    <row r="2000" s="23" customFormat="1" x14ac:dyDescent="0.25"/>
    <row r="2001" s="23" customFormat="1" x14ac:dyDescent="0.25"/>
    <row r="2002" s="23" customFormat="1" x14ac:dyDescent="0.25"/>
    <row r="2003" s="23" customFormat="1" x14ac:dyDescent="0.25"/>
    <row r="2004" s="23" customFormat="1" x14ac:dyDescent="0.25"/>
    <row r="2005" s="23" customFormat="1" x14ac:dyDescent="0.25"/>
    <row r="2006" s="23" customFormat="1" x14ac:dyDescent="0.25"/>
    <row r="2007" s="23" customFormat="1" x14ac:dyDescent="0.25"/>
    <row r="2008" s="23" customFormat="1" x14ac:dyDescent="0.25"/>
    <row r="2009" s="23" customFormat="1" x14ac:dyDescent="0.25"/>
    <row r="2010" s="23" customFormat="1" x14ac:dyDescent="0.25"/>
    <row r="2011" s="23" customFormat="1" x14ac:dyDescent="0.25"/>
    <row r="2012" s="23" customFormat="1" x14ac:dyDescent="0.25"/>
    <row r="2013" s="23" customFormat="1" x14ac:dyDescent="0.25"/>
    <row r="2014" s="23" customFormat="1" x14ac:dyDescent="0.25"/>
    <row r="2015" s="23" customFormat="1" x14ac:dyDescent="0.25"/>
    <row r="2016" s="23" customFormat="1" x14ac:dyDescent="0.25"/>
    <row r="2017" s="23" customFormat="1" x14ac:dyDescent="0.25"/>
    <row r="2018" s="23" customFormat="1" x14ac:dyDescent="0.25"/>
    <row r="2019" s="23" customFormat="1" x14ac:dyDescent="0.25"/>
    <row r="2020" s="23" customFormat="1" x14ac:dyDescent="0.25"/>
    <row r="2021" s="23" customFormat="1" x14ac:dyDescent="0.25"/>
    <row r="2022" s="23" customFormat="1" x14ac:dyDescent="0.25"/>
    <row r="2023" s="23" customFormat="1" x14ac:dyDescent="0.25"/>
    <row r="2024" s="23" customFormat="1" x14ac:dyDescent="0.25"/>
    <row r="2025" s="23" customFormat="1" x14ac:dyDescent="0.25"/>
    <row r="2026" s="23" customFormat="1" x14ac:dyDescent="0.25"/>
    <row r="2027" s="23" customFormat="1" x14ac:dyDescent="0.25"/>
    <row r="2028" s="23" customFormat="1" x14ac:dyDescent="0.25"/>
    <row r="2029" s="23" customFormat="1" x14ac:dyDescent="0.25"/>
    <row r="2030" s="23" customFormat="1" x14ac:dyDescent="0.25"/>
    <row r="2031" s="23" customFormat="1" x14ac:dyDescent="0.25"/>
    <row r="2032" s="23" customFormat="1" x14ac:dyDescent="0.25"/>
    <row r="2033" s="23" customFormat="1" x14ac:dyDescent="0.25"/>
    <row r="2034" s="23" customFormat="1" x14ac:dyDescent="0.25"/>
    <row r="2035" s="23" customFormat="1" x14ac:dyDescent="0.25"/>
    <row r="2036" s="23" customFormat="1" x14ac:dyDescent="0.25"/>
    <row r="2037" s="23" customFormat="1" x14ac:dyDescent="0.25"/>
    <row r="2038" s="23" customFormat="1" x14ac:dyDescent="0.25"/>
    <row r="2039" s="23" customFormat="1" x14ac:dyDescent="0.25"/>
    <row r="2040" s="23" customFormat="1" x14ac:dyDescent="0.25"/>
    <row r="2041" s="23" customFormat="1" x14ac:dyDescent="0.25"/>
    <row r="2042" s="23" customFormat="1" x14ac:dyDescent="0.25"/>
    <row r="2043" s="23" customFormat="1" x14ac:dyDescent="0.25"/>
    <row r="2044" s="23" customFormat="1" x14ac:dyDescent="0.25"/>
    <row r="2045" s="23" customFormat="1" x14ac:dyDescent="0.25"/>
    <row r="2046" s="23" customFormat="1" x14ac:dyDescent="0.25"/>
    <row r="2047" s="23" customFormat="1" x14ac:dyDescent="0.25"/>
    <row r="2048" s="23" customFormat="1" x14ac:dyDescent="0.25"/>
    <row r="2049" s="23" customFormat="1" x14ac:dyDescent="0.25"/>
    <row r="2050" s="23" customFormat="1" x14ac:dyDescent="0.25"/>
    <row r="2051" s="23" customFormat="1" x14ac:dyDescent="0.25"/>
    <row r="2052" s="23" customFormat="1" x14ac:dyDescent="0.25"/>
    <row r="2053" s="23" customFormat="1" x14ac:dyDescent="0.25"/>
    <row r="2054" s="23" customFormat="1" x14ac:dyDescent="0.25"/>
    <row r="2055" s="23" customFormat="1" x14ac:dyDescent="0.25"/>
    <row r="2056" s="23" customFormat="1" x14ac:dyDescent="0.25"/>
    <row r="2057" s="23" customFormat="1" x14ac:dyDescent="0.25"/>
    <row r="2058" s="23" customFormat="1" x14ac:dyDescent="0.25"/>
    <row r="2059" s="23" customFormat="1" x14ac:dyDescent="0.25"/>
    <row r="2060" s="23" customFormat="1" x14ac:dyDescent="0.25"/>
    <row r="2061" s="23" customFormat="1" x14ac:dyDescent="0.25"/>
    <row r="2062" s="23" customFormat="1" x14ac:dyDescent="0.25"/>
    <row r="2063" s="23" customFormat="1" x14ac:dyDescent="0.25"/>
    <row r="2064" s="23" customFormat="1" x14ac:dyDescent="0.25"/>
    <row r="2065" s="23" customFormat="1" x14ac:dyDescent="0.25"/>
    <row r="2066" s="23" customFormat="1" x14ac:dyDescent="0.25"/>
    <row r="2067" s="23" customFormat="1" x14ac:dyDescent="0.25"/>
    <row r="2068" s="23" customFormat="1" x14ac:dyDescent="0.25"/>
    <row r="2069" s="23" customFormat="1" x14ac:dyDescent="0.25"/>
    <row r="2070" s="23" customFormat="1" x14ac:dyDescent="0.25"/>
    <row r="2071" s="23" customFormat="1" x14ac:dyDescent="0.25"/>
    <row r="2072" s="23" customFormat="1" x14ac:dyDescent="0.25"/>
    <row r="2073" s="23" customFormat="1" x14ac:dyDescent="0.25"/>
    <row r="2074" s="23" customFormat="1" x14ac:dyDescent="0.25"/>
    <row r="2075" s="23" customFormat="1" x14ac:dyDescent="0.25"/>
    <row r="2076" s="23" customFormat="1" x14ac:dyDescent="0.25"/>
    <row r="2077" s="23" customFormat="1" x14ac:dyDescent="0.25"/>
    <row r="2078" s="23" customFormat="1" x14ac:dyDescent="0.25"/>
    <row r="2079" s="23" customFormat="1" x14ac:dyDescent="0.25"/>
    <row r="2080" s="23" customFormat="1" x14ac:dyDescent="0.25"/>
    <row r="2081" s="23" customFormat="1" x14ac:dyDescent="0.25"/>
    <row r="2082" s="23" customFormat="1" x14ac:dyDescent="0.25"/>
    <row r="2083" s="23" customFormat="1" x14ac:dyDescent="0.25"/>
    <row r="2084" s="23" customFormat="1" x14ac:dyDescent="0.25"/>
    <row r="2085" s="23" customFormat="1" x14ac:dyDescent="0.25"/>
    <row r="2086" s="23" customFormat="1" x14ac:dyDescent="0.25"/>
    <row r="2087" s="23" customFormat="1" x14ac:dyDescent="0.25"/>
    <row r="2088" s="23" customFormat="1" x14ac:dyDescent="0.25"/>
    <row r="2089" s="23" customFormat="1" x14ac:dyDescent="0.25"/>
    <row r="2090" s="23" customFormat="1" x14ac:dyDescent="0.25"/>
    <row r="2091" s="23" customFormat="1" x14ac:dyDescent="0.25"/>
    <row r="2092" s="23" customFormat="1" x14ac:dyDescent="0.25"/>
    <row r="2093" s="23" customFormat="1" x14ac:dyDescent="0.25"/>
    <row r="2094" s="23" customFormat="1" x14ac:dyDescent="0.25"/>
    <row r="2095" s="23" customFormat="1" x14ac:dyDescent="0.25"/>
    <row r="2096" s="23" customFormat="1" x14ac:dyDescent="0.25"/>
    <row r="2097" s="23" customFormat="1" x14ac:dyDescent="0.25"/>
    <row r="2098" s="23" customFormat="1" x14ac:dyDescent="0.25"/>
    <row r="2099" s="23" customFormat="1" x14ac:dyDescent="0.25"/>
    <row r="2100" s="23" customFormat="1" x14ac:dyDescent="0.25"/>
    <row r="2101" s="23" customFormat="1" x14ac:dyDescent="0.25"/>
    <row r="2102" s="23" customFormat="1" x14ac:dyDescent="0.25"/>
    <row r="2103" s="23" customFormat="1" x14ac:dyDescent="0.25"/>
    <row r="2104" s="23" customFormat="1" x14ac:dyDescent="0.25"/>
    <row r="2105" s="23" customFormat="1" x14ac:dyDescent="0.25"/>
    <row r="2106" s="23" customFormat="1" x14ac:dyDescent="0.25"/>
    <row r="2107" s="23" customFormat="1" x14ac:dyDescent="0.25"/>
    <row r="2108" s="23" customFormat="1" x14ac:dyDescent="0.25"/>
    <row r="2109" s="23" customFormat="1" x14ac:dyDescent="0.25"/>
    <row r="2110" s="23" customFormat="1" x14ac:dyDescent="0.25"/>
    <row r="2111" s="23" customFormat="1" x14ac:dyDescent="0.25"/>
    <row r="2112" s="23" customFormat="1" x14ac:dyDescent="0.25"/>
    <row r="2113" s="23" customFormat="1" x14ac:dyDescent="0.25"/>
    <row r="2114" s="23" customFormat="1" x14ac:dyDescent="0.25"/>
    <row r="2115" s="23" customFormat="1" x14ac:dyDescent="0.25"/>
    <row r="2116" s="23" customFormat="1" x14ac:dyDescent="0.25"/>
    <row r="2117" s="23" customFormat="1" x14ac:dyDescent="0.25"/>
    <row r="2118" s="23" customFormat="1" x14ac:dyDescent="0.25"/>
    <row r="2119" s="23" customFormat="1" x14ac:dyDescent="0.25"/>
    <row r="2120" s="23" customFormat="1" x14ac:dyDescent="0.25"/>
    <row r="2121" s="23" customFormat="1" x14ac:dyDescent="0.25"/>
    <row r="2122" s="23" customFormat="1" x14ac:dyDescent="0.25"/>
    <row r="2123" s="23" customFormat="1" x14ac:dyDescent="0.25"/>
    <row r="2124" s="23" customFormat="1" x14ac:dyDescent="0.25"/>
    <row r="2125" s="23" customFormat="1" x14ac:dyDescent="0.25"/>
    <row r="2126" s="23" customFormat="1" x14ac:dyDescent="0.25"/>
    <row r="2127" s="23" customFormat="1" x14ac:dyDescent="0.25"/>
    <row r="2128" s="23" customFormat="1" x14ac:dyDescent="0.25"/>
    <row r="2129" s="23" customFormat="1" x14ac:dyDescent="0.25"/>
    <row r="2130" s="23" customFormat="1" x14ac:dyDescent="0.25"/>
    <row r="2131" s="23" customFormat="1" x14ac:dyDescent="0.25"/>
    <row r="2132" s="23" customFormat="1" x14ac:dyDescent="0.25"/>
    <row r="2133" s="23" customFormat="1" x14ac:dyDescent="0.25"/>
    <row r="2134" s="23" customFormat="1" x14ac:dyDescent="0.25"/>
    <row r="2135" s="23" customFormat="1" x14ac:dyDescent="0.25"/>
    <row r="2136" s="23" customFormat="1" x14ac:dyDescent="0.25"/>
    <row r="2137" s="23" customFormat="1" x14ac:dyDescent="0.25"/>
    <row r="2138" s="23" customFormat="1" x14ac:dyDescent="0.25"/>
    <row r="2139" s="23" customFormat="1" x14ac:dyDescent="0.25"/>
    <row r="2140" s="23" customFormat="1" x14ac:dyDescent="0.25"/>
    <row r="2141" s="23" customFormat="1" x14ac:dyDescent="0.25"/>
    <row r="2142" s="23" customFormat="1" x14ac:dyDescent="0.25"/>
    <row r="2143" s="23" customFormat="1" x14ac:dyDescent="0.25"/>
    <row r="2144" s="23" customFormat="1" x14ac:dyDescent="0.25"/>
    <row r="2145" s="23" customFormat="1" x14ac:dyDescent="0.25"/>
    <row r="2146" s="23" customFormat="1" x14ac:dyDescent="0.25"/>
    <row r="2147" s="23" customFormat="1" x14ac:dyDescent="0.25"/>
    <row r="2148" s="23" customFormat="1" x14ac:dyDescent="0.25"/>
    <row r="2149" s="23" customFormat="1" x14ac:dyDescent="0.25"/>
    <row r="2150" s="23" customFormat="1" x14ac:dyDescent="0.25"/>
    <row r="2151" s="23" customFormat="1" x14ac:dyDescent="0.25"/>
    <row r="2152" s="23" customFormat="1" x14ac:dyDescent="0.25"/>
    <row r="2153" s="23" customFormat="1" x14ac:dyDescent="0.25"/>
    <row r="2154" s="23" customFormat="1" x14ac:dyDescent="0.25"/>
    <row r="2155" s="23" customFormat="1" x14ac:dyDescent="0.25"/>
    <row r="2156" s="23" customFormat="1" x14ac:dyDescent="0.25"/>
    <row r="2157" s="23" customFormat="1" x14ac:dyDescent="0.25"/>
    <row r="2158" s="23" customFormat="1" x14ac:dyDescent="0.25"/>
    <row r="2159" s="23" customFormat="1" x14ac:dyDescent="0.25"/>
    <row r="2160" s="23" customFormat="1" x14ac:dyDescent="0.25"/>
    <row r="2161" s="23" customFormat="1" x14ac:dyDescent="0.25"/>
    <row r="2162" s="23" customFormat="1" x14ac:dyDescent="0.25"/>
    <row r="2163" s="23" customFormat="1" x14ac:dyDescent="0.25"/>
    <row r="2164" s="23" customFormat="1" x14ac:dyDescent="0.25"/>
    <row r="2165" s="23" customFormat="1" x14ac:dyDescent="0.25"/>
    <row r="2166" s="23" customFormat="1" x14ac:dyDescent="0.25"/>
    <row r="2167" s="23" customFormat="1" x14ac:dyDescent="0.25"/>
    <row r="2168" s="23" customFormat="1" x14ac:dyDescent="0.25"/>
    <row r="2169" s="23" customFormat="1" x14ac:dyDescent="0.25"/>
    <row r="2170" s="23" customFormat="1" x14ac:dyDescent="0.25"/>
    <row r="2171" s="23" customFormat="1" x14ac:dyDescent="0.25"/>
    <row r="2172" s="23" customFormat="1" x14ac:dyDescent="0.25"/>
    <row r="2173" s="23" customFormat="1" x14ac:dyDescent="0.25"/>
    <row r="2174" s="23" customFormat="1" x14ac:dyDescent="0.25"/>
    <row r="2175" s="23" customFormat="1" x14ac:dyDescent="0.25"/>
    <row r="2176" s="23" customFormat="1" x14ac:dyDescent="0.25"/>
    <row r="2177" s="23" customFormat="1" x14ac:dyDescent="0.25"/>
    <row r="2178" s="23" customFormat="1" x14ac:dyDescent="0.25"/>
    <row r="2179" s="23" customFormat="1" x14ac:dyDescent="0.25"/>
    <row r="2180" s="23" customFormat="1" x14ac:dyDescent="0.25"/>
    <row r="2181" s="23" customFormat="1" x14ac:dyDescent="0.25"/>
    <row r="2182" s="23" customFormat="1" x14ac:dyDescent="0.25"/>
    <row r="2183" s="23" customFormat="1" x14ac:dyDescent="0.25"/>
    <row r="2184" s="23" customFormat="1" x14ac:dyDescent="0.25"/>
    <row r="2185" s="23" customFormat="1" x14ac:dyDescent="0.25"/>
    <row r="2186" s="23" customFormat="1" x14ac:dyDescent="0.25"/>
    <row r="2187" s="23" customFormat="1" x14ac:dyDescent="0.25"/>
    <row r="2188" s="23" customFormat="1" x14ac:dyDescent="0.25"/>
    <row r="2189" s="23" customFormat="1" x14ac:dyDescent="0.25"/>
    <row r="2190" s="23" customFormat="1" x14ac:dyDescent="0.25"/>
    <row r="2191" s="23" customFormat="1" x14ac:dyDescent="0.25"/>
    <row r="2192" s="23" customFormat="1" x14ac:dyDescent="0.25"/>
    <row r="2193" s="23" customFormat="1" x14ac:dyDescent="0.25"/>
    <row r="2194" s="23" customFormat="1" x14ac:dyDescent="0.25"/>
    <row r="2195" s="23" customFormat="1" x14ac:dyDescent="0.25"/>
    <row r="2196" s="23" customFormat="1" x14ac:dyDescent="0.25"/>
    <row r="2197" s="23" customFormat="1" x14ac:dyDescent="0.25"/>
    <row r="2198" s="23" customFormat="1" x14ac:dyDescent="0.25"/>
    <row r="2199" s="23" customFormat="1" x14ac:dyDescent="0.25"/>
    <row r="2200" s="23" customFormat="1" x14ac:dyDescent="0.25"/>
    <row r="2201" s="23" customFormat="1" x14ac:dyDescent="0.25"/>
    <row r="2202" s="23" customFormat="1" x14ac:dyDescent="0.25"/>
    <row r="2203" s="23" customFormat="1" x14ac:dyDescent="0.25"/>
    <row r="2204" s="23" customFormat="1" x14ac:dyDescent="0.25"/>
    <row r="2205" s="23" customFormat="1" x14ac:dyDescent="0.25"/>
    <row r="2206" s="23" customFormat="1" x14ac:dyDescent="0.25"/>
    <row r="2207" s="23" customFormat="1" x14ac:dyDescent="0.25"/>
    <row r="2208" s="23" customFormat="1" x14ac:dyDescent="0.25"/>
    <row r="2209" s="23" customFormat="1" x14ac:dyDescent="0.25"/>
    <row r="2210" s="23" customFormat="1" x14ac:dyDescent="0.25"/>
    <row r="2211" s="23" customFormat="1" x14ac:dyDescent="0.25"/>
    <row r="2212" s="23" customFormat="1" x14ac:dyDescent="0.25"/>
    <row r="2213" s="23" customFormat="1" x14ac:dyDescent="0.25"/>
    <row r="2214" s="23" customFormat="1" x14ac:dyDescent="0.25"/>
    <row r="2215" s="23" customFormat="1" x14ac:dyDescent="0.25"/>
    <row r="2216" s="23" customFormat="1" x14ac:dyDescent="0.25"/>
    <row r="2217" s="23" customFormat="1" x14ac:dyDescent="0.25"/>
    <row r="2218" s="23" customFormat="1" x14ac:dyDescent="0.25"/>
    <row r="2219" s="23" customFormat="1" x14ac:dyDescent="0.25"/>
    <row r="2220" s="23" customFormat="1" x14ac:dyDescent="0.25"/>
    <row r="2221" s="23" customFormat="1" x14ac:dyDescent="0.25"/>
    <row r="2222" s="23" customFormat="1" x14ac:dyDescent="0.25"/>
    <row r="2223" s="23" customFormat="1" x14ac:dyDescent="0.25"/>
    <row r="2224" s="23" customFormat="1" x14ac:dyDescent="0.25"/>
    <row r="2225" s="23" customFormat="1" x14ac:dyDescent="0.25"/>
    <row r="2226" s="23" customFormat="1" x14ac:dyDescent="0.25"/>
    <row r="2227" s="23" customFormat="1" x14ac:dyDescent="0.25"/>
    <row r="2228" s="23" customFormat="1" x14ac:dyDescent="0.25"/>
    <row r="2229" s="23" customFormat="1" x14ac:dyDescent="0.25"/>
    <row r="2230" s="23" customFormat="1" x14ac:dyDescent="0.25"/>
    <row r="2231" s="23" customFormat="1" x14ac:dyDescent="0.25"/>
    <row r="2232" s="23" customFormat="1" x14ac:dyDescent="0.25"/>
    <row r="2233" s="23" customFormat="1" x14ac:dyDescent="0.25"/>
    <row r="2234" s="23" customFormat="1" x14ac:dyDescent="0.25"/>
    <row r="2235" s="23" customFormat="1" x14ac:dyDescent="0.25"/>
    <row r="2236" s="23" customFormat="1" x14ac:dyDescent="0.25"/>
    <row r="2237" s="23" customFormat="1" x14ac:dyDescent="0.25"/>
    <row r="2238" s="23" customFormat="1" x14ac:dyDescent="0.25"/>
    <row r="2239" s="23" customFormat="1" x14ac:dyDescent="0.25"/>
    <row r="2240" s="23" customFormat="1" x14ac:dyDescent="0.25"/>
    <row r="2241" s="23" customFormat="1" x14ac:dyDescent="0.25"/>
    <row r="2242" s="23" customFormat="1" x14ac:dyDescent="0.25"/>
    <row r="2243" s="23" customFormat="1" x14ac:dyDescent="0.25"/>
    <row r="2244" s="23" customFormat="1" x14ac:dyDescent="0.25"/>
    <row r="2245" s="23" customFormat="1" x14ac:dyDescent="0.25"/>
    <row r="2246" s="23" customFormat="1" x14ac:dyDescent="0.25"/>
    <row r="2247" s="23" customFormat="1" x14ac:dyDescent="0.25"/>
    <row r="2248" s="23" customFormat="1" x14ac:dyDescent="0.25"/>
    <row r="2249" s="23" customFormat="1" x14ac:dyDescent="0.25"/>
    <row r="2250" s="23" customFormat="1" x14ac:dyDescent="0.25"/>
    <row r="2251" s="23" customFormat="1" x14ac:dyDescent="0.25"/>
    <row r="2252" s="23" customFormat="1" x14ac:dyDescent="0.25"/>
    <row r="2253" s="23" customFormat="1" x14ac:dyDescent="0.25"/>
    <row r="2254" s="23" customFormat="1" x14ac:dyDescent="0.25"/>
    <row r="2255" s="23" customFormat="1" x14ac:dyDescent="0.25"/>
    <row r="2256" s="23" customFormat="1" x14ac:dyDescent="0.25"/>
    <row r="2257" s="23" customFormat="1" x14ac:dyDescent="0.25"/>
    <row r="2258" s="23" customFormat="1" x14ac:dyDescent="0.25"/>
    <row r="2259" s="23" customFormat="1" x14ac:dyDescent="0.25"/>
    <row r="2260" s="23" customFormat="1" x14ac:dyDescent="0.25"/>
    <row r="2261" s="23" customFormat="1" x14ac:dyDescent="0.25"/>
    <row r="2262" s="23" customFormat="1" x14ac:dyDescent="0.25"/>
    <row r="2263" s="23" customFormat="1" x14ac:dyDescent="0.25"/>
    <row r="2264" s="23" customFormat="1" x14ac:dyDescent="0.25"/>
    <row r="2265" s="23" customFormat="1" x14ac:dyDescent="0.25"/>
    <row r="2266" s="23" customFormat="1" x14ac:dyDescent="0.25"/>
    <row r="2267" s="23" customFormat="1" x14ac:dyDescent="0.25"/>
    <row r="2268" s="23" customFormat="1" x14ac:dyDescent="0.25"/>
    <row r="2269" s="23" customFormat="1" x14ac:dyDescent="0.25"/>
    <row r="2270" s="23" customFormat="1" x14ac:dyDescent="0.25"/>
    <row r="2271" s="23" customFormat="1" x14ac:dyDescent="0.25"/>
    <row r="2272" s="23" customFormat="1" x14ac:dyDescent="0.25"/>
    <row r="2273" s="23" customFormat="1" x14ac:dyDescent="0.25"/>
    <row r="2274" s="23" customFormat="1" x14ac:dyDescent="0.25"/>
    <row r="2275" s="23" customFormat="1" x14ac:dyDescent="0.25"/>
    <row r="2276" s="23" customFormat="1" x14ac:dyDescent="0.25"/>
    <row r="2277" s="23" customFormat="1" x14ac:dyDescent="0.25"/>
    <row r="2278" s="23" customFormat="1" x14ac:dyDescent="0.25"/>
    <row r="2279" s="23" customFormat="1" x14ac:dyDescent="0.25"/>
    <row r="2280" s="23" customFormat="1" x14ac:dyDescent="0.25"/>
    <row r="2281" s="23" customFormat="1" x14ac:dyDescent="0.25"/>
    <row r="2282" s="23" customFormat="1" x14ac:dyDescent="0.25"/>
    <row r="2283" s="23" customFormat="1" x14ac:dyDescent="0.25"/>
    <row r="2284" s="23" customFormat="1" x14ac:dyDescent="0.25"/>
    <row r="2285" s="23" customFormat="1" x14ac:dyDescent="0.25"/>
    <row r="2286" s="23" customFormat="1" x14ac:dyDescent="0.25"/>
    <row r="2287" s="23" customFormat="1" x14ac:dyDescent="0.25"/>
    <row r="2288" s="23" customFormat="1" x14ac:dyDescent="0.25"/>
    <row r="2289" s="23" customFormat="1" x14ac:dyDescent="0.25"/>
    <row r="2290" s="23" customFormat="1" x14ac:dyDescent="0.25"/>
    <row r="2291" s="23" customFormat="1" x14ac:dyDescent="0.25"/>
    <row r="2292" s="23" customFormat="1" x14ac:dyDescent="0.25"/>
    <row r="2293" s="23" customFormat="1" x14ac:dyDescent="0.25"/>
    <row r="2294" s="23" customFormat="1" x14ac:dyDescent="0.25"/>
    <row r="2295" s="23" customFormat="1" x14ac:dyDescent="0.25"/>
    <row r="2296" s="23" customFormat="1" x14ac:dyDescent="0.25"/>
    <row r="2297" s="23" customFormat="1" x14ac:dyDescent="0.25"/>
    <row r="2298" s="23" customFormat="1" x14ac:dyDescent="0.25"/>
    <row r="2299" s="23" customFormat="1" x14ac:dyDescent="0.25"/>
    <row r="2300" s="23" customFormat="1" x14ac:dyDescent="0.25"/>
    <row r="2301" s="23" customFormat="1" x14ac:dyDescent="0.25"/>
    <row r="2302" s="23" customFormat="1" x14ac:dyDescent="0.25"/>
    <row r="2303" s="23" customFormat="1" x14ac:dyDescent="0.25"/>
    <row r="2304" s="23" customFormat="1" x14ac:dyDescent="0.25"/>
    <row r="2305" s="23" customFormat="1" x14ac:dyDescent="0.25"/>
    <row r="2306" s="23" customFormat="1" x14ac:dyDescent="0.25"/>
    <row r="2307" s="23" customFormat="1" x14ac:dyDescent="0.25"/>
    <row r="2308" s="23" customFormat="1" x14ac:dyDescent="0.25"/>
    <row r="2309" s="23" customFormat="1" x14ac:dyDescent="0.25"/>
    <row r="2310" s="23" customFormat="1" x14ac:dyDescent="0.25"/>
    <row r="2311" s="23" customFormat="1" x14ac:dyDescent="0.25"/>
    <row r="2312" s="23" customFormat="1" x14ac:dyDescent="0.25"/>
    <row r="2313" s="23" customFormat="1" x14ac:dyDescent="0.25"/>
    <row r="2314" s="23" customFormat="1" x14ac:dyDescent="0.25"/>
    <row r="2315" s="23" customFormat="1" x14ac:dyDescent="0.25"/>
    <row r="2316" s="23" customFormat="1" x14ac:dyDescent="0.25"/>
    <row r="2317" s="23" customFormat="1" x14ac:dyDescent="0.25"/>
    <row r="2318" s="23" customFormat="1" x14ac:dyDescent="0.25"/>
    <row r="2319" s="23" customFormat="1" x14ac:dyDescent="0.25"/>
    <row r="2320" s="23" customFormat="1" x14ac:dyDescent="0.25"/>
    <row r="2321" s="23" customFormat="1" x14ac:dyDescent="0.25"/>
    <row r="2322" s="23" customFormat="1" x14ac:dyDescent="0.25"/>
    <row r="2323" s="23" customFormat="1" x14ac:dyDescent="0.25"/>
    <row r="2324" s="23" customFormat="1" x14ac:dyDescent="0.25"/>
    <row r="2325" s="23" customFormat="1" x14ac:dyDescent="0.25"/>
    <row r="2326" s="23" customFormat="1" x14ac:dyDescent="0.25"/>
    <row r="2327" s="23" customFormat="1" x14ac:dyDescent="0.25"/>
    <row r="2328" s="23" customFormat="1" x14ac:dyDescent="0.25"/>
    <row r="2329" s="23" customFormat="1" x14ac:dyDescent="0.25"/>
    <row r="2330" s="23" customFormat="1" x14ac:dyDescent="0.25"/>
    <row r="2331" s="23" customFormat="1" x14ac:dyDescent="0.25"/>
    <row r="2332" s="23" customFormat="1" x14ac:dyDescent="0.25"/>
    <row r="2333" s="23" customFormat="1" x14ac:dyDescent="0.25"/>
    <row r="2334" s="23" customFormat="1" x14ac:dyDescent="0.25"/>
    <row r="2335" s="23" customFormat="1" x14ac:dyDescent="0.25"/>
    <row r="2336" s="23" customFormat="1" x14ac:dyDescent="0.25"/>
    <row r="2337" s="23" customFormat="1" x14ac:dyDescent="0.25"/>
    <row r="2338" s="23" customFormat="1" x14ac:dyDescent="0.25"/>
    <row r="2339" s="23" customFormat="1" x14ac:dyDescent="0.25"/>
    <row r="2340" s="23" customFormat="1" x14ac:dyDescent="0.25"/>
    <row r="2341" s="23" customFormat="1" x14ac:dyDescent="0.25"/>
    <row r="2342" s="23" customFormat="1" x14ac:dyDescent="0.25"/>
    <row r="2343" s="23" customFormat="1" x14ac:dyDescent="0.25"/>
    <row r="2344" s="23" customFormat="1" x14ac:dyDescent="0.25"/>
    <row r="2345" s="23" customFormat="1" x14ac:dyDescent="0.25"/>
    <row r="2346" s="23" customFormat="1" x14ac:dyDescent="0.25"/>
    <row r="2347" s="23" customFormat="1" x14ac:dyDescent="0.25"/>
    <row r="2348" s="23" customFormat="1" x14ac:dyDescent="0.25"/>
    <row r="2349" s="23" customFormat="1" x14ac:dyDescent="0.25"/>
    <row r="2350" s="23" customFormat="1" x14ac:dyDescent="0.25"/>
    <row r="2351" s="23" customFormat="1" x14ac:dyDescent="0.25"/>
    <row r="2352" s="23" customFormat="1" x14ac:dyDescent="0.25"/>
    <row r="2353" s="23" customFormat="1" x14ac:dyDescent="0.25"/>
    <row r="2354" s="23" customFormat="1" x14ac:dyDescent="0.25"/>
    <row r="2355" s="23" customFormat="1" x14ac:dyDescent="0.25"/>
    <row r="2356" s="23" customFormat="1" x14ac:dyDescent="0.25"/>
    <row r="2357" s="23" customFormat="1" x14ac:dyDescent="0.25"/>
    <row r="2358" s="23" customFormat="1" x14ac:dyDescent="0.25"/>
    <row r="2359" s="23" customFormat="1" x14ac:dyDescent="0.25"/>
    <row r="2360" s="23" customFormat="1" x14ac:dyDescent="0.25"/>
    <row r="2361" s="23" customFormat="1" x14ac:dyDescent="0.25"/>
    <row r="2362" s="23" customFormat="1" x14ac:dyDescent="0.25"/>
    <row r="2363" s="23" customFormat="1" x14ac:dyDescent="0.25"/>
    <row r="2364" s="23" customFormat="1" x14ac:dyDescent="0.25"/>
    <row r="2365" s="23" customFormat="1" x14ac:dyDescent="0.25"/>
    <row r="2366" s="23" customFormat="1" x14ac:dyDescent="0.25"/>
    <row r="2367" s="23" customFormat="1" x14ac:dyDescent="0.25"/>
    <row r="2368" s="23" customFormat="1" x14ac:dyDescent="0.25"/>
    <row r="2369" s="23" customFormat="1" x14ac:dyDescent="0.25"/>
    <row r="2370" s="23" customFormat="1" x14ac:dyDescent="0.25"/>
    <row r="2371" s="23" customFormat="1" x14ac:dyDescent="0.25"/>
    <row r="2372" s="23" customFormat="1" x14ac:dyDescent="0.25"/>
    <row r="2373" s="23" customFormat="1" x14ac:dyDescent="0.25"/>
    <row r="2374" s="23" customFormat="1" x14ac:dyDescent="0.25"/>
    <row r="2375" s="23" customFormat="1" x14ac:dyDescent="0.25"/>
    <row r="2376" s="23" customFormat="1" x14ac:dyDescent="0.25"/>
    <row r="2377" s="23" customFormat="1" x14ac:dyDescent="0.25"/>
    <row r="2378" s="23" customFormat="1" x14ac:dyDescent="0.25"/>
    <row r="2379" s="23" customFormat="1" x14ac:dyDescent="0.25"/>
    <row r="2380" s="23" customFormat="1" x14ac:dyDescent="0.25"/>
    <row r="2381" s="23" customFormat="1" x14ac:dyDescent="0.25"/>
    <row r="2382" s="23" customFormat="1" x14ac:dyDescent="0.25"/>
    <row r="2383" s="23" customFormat="1" x14ac:dyDescent="0.25"/>
    <row r="2384" s="23" customFormat="1" x14ac:dyDescent="0.25"/>
    <row r="2385" s="23" customFormat="1" x14ac:dyDescent="0.25"/>
    <row r="2386" s="23" customFormat="1" x14ac:dyDescent="0.25"/>
    <row r="2387" s="23" customFormat="1" x14ac:dyDescent="0.25"/>
    <row r="2388" s="23" customFormat="1" x14ac:dyDescent="0.25"/>
    <row r="2389" s="23" customFormat="1" x14ac:dyDescent="0.25"/>
    <row r="2390" s="23" customFormat="1" x14ac:dyDescent="0.25"/>
    <row r="2391" s="23" customFormat="1" x14ac:dyDescent="0.25"/>
    <row r="2392" s="23" customFormat="1" x14ac:dyDescent="0.25"/>
    <row r="2393" s="23" customFormat="1" x14ac:dyDescent="0.25"/>
    <row r="2394" s="23" customFormat="1" x14ac:dyDescent="0.25"/>
    <row r="2395" s="23" customFormat="1" x14ac:dyDescent="0.25"/>
    <row r="2396" s="23" customFormat="1" x14ac:dyDescent="0.25"/>
    <row r="2397" s="23" customFormat="1" x14ac:dyDescent="0.25"/>
    <row r="2398" s="23" customFormat="1" x14ac:dyDescent="0.25"/>
    <row r="2399" s="23" customFormat="1" x14ac:dyDescent="0.25"/>
    <row r="2400" s="23" customFormat="1" x14ac:dyDescent="0.25"/>
    <row r="2401" s="23" customFormat="1" x14ac:dyDescent="0.25"/>
    <row r="2402" s="23" customFormat="1" x14ac:dyDescent="0.25"/>
    <row r="2403" s="23" customFormat="1" x14ac:dyDescent="0.25"/>
    <row r="2404" s="23" customFormat="1" x14ac:dyDescent="0.25"/>
    <row r="2405" s="23" customFormat="1" x14ac:dyDescent="0.25"/>
    <row r="2406" s="23" customFormat="1" x14ac:dyDescent="0.25"/>
    <row r="2407" s="23" customFormat="1" x14ac:dyDescent="0.25"/>
    <row r="2408" s="23" customFormat="1" x14ac:dyDescent="0.25"/>
    <row r="2409" s="23" customFormat="1" x14ac:dyDescent="0.25"/>
    <row r="2410" s="23" customFormat="1" x14ac:dyDescent="0.25"/>
    <row r="2411" s="23" customFormat="1" x14ac:dyDescent="0.25"/>
    <row r="2412" s="23" customFormat="1" x14ac:dyDescent="0.25"/>
    <row r="2413" s="23" customFormat="1" x14ac:dyDescent="0.25"/>
    <row r="2414" s="23" customFormat="1" x14ac:dyDescent="0.25"/>
    <row r="2415" s="23" customFormat="1" x14ac:dyDescent="0.25"/>
    <row r="2416" s="23" customFormat="1" x14ac:dyDescent="0.25"/>
    <row r="2417" s="23" customFormat="1" x14ac:dyDescent="0.25"/>
    <row r="2418" s="23" customFormat="1" x14ac:dyDescent="0.25"/>
    <row r="2419" s="23" customFormat="1" x14ac:dyDescent="0.25"/>
    <row r="2420" s="23" customFormat="1" x14ac:dyDescent="0.25"/>
    <row r="2421" s="23" customFormat="1" x14ac:dyDescent="0.25"/>
    <row r="2422" s="23" customFormat="1" x14ac:dyDescent="0.25"/>
    <row r="2423" s="23" customFormat="1" x14ac:dyDescent="0.25"/>
    <row r="2424" s="23" customFormat="1" x14ac:dyDescent="0.25"/>
    <row r="2425" s="23" customFormat="1" x14ac:dyDescent="0.25"/>
    <row r="2426" s="23" customFormat="1" x14ac:dyDescent="0.25"/>
    <row r="2427" s="23" customFormat="1" x14ac:dyDescent="0.25"/>
    <row r="2428" s="23" customFormat="1" x14ac:dyDescent="0.25"/>
    <row r="2429" s="23" customFormat="1" x14ac:dyDescent="0.25"/>
    <row r="2430" s="23" customFormat="1" x14ac:dyDescent="0.25"/>
    <row r="2431" s="23" customFormat="1" x14ac:dyDescent="0.25"/>
    <row r="2432" s="23" customFormat="1" x14ac:dyDescent="0.25"/>
    <row r="2433" s="23" customFormat="1" x14ac:dyDescent="0.25"/>
    <row r="2434" s="23" customFormat="1" x14ac:dyDescent="0.25"/>
    <row r="2435" s="23" customFormat="1" x14ac:dyDescent="0.25"/>
    <row r="2436" s="23" customFormat="1" x14ac:dyDescent="0.25"/>
    <row r="2437" s="23" customFormat="1" x14ac:dyDescent="0.25"/>
    <row r="2438" s="23" customFormat="1" x14ac:dyDescent="0.25"/>
    <row r="2439" s="23" customFormat="1" x14ac:dyDescent="0.25"/>
    <row r="2440" s="23" customFormat="1" x14ac:dyDescent="0.25"/>
    <row r="2441" s="23" customFormat="1" x14ac:dyDescent="0.25"/>
    <row r="2442" s="23" customFormat="1" x14ac:dyDescent="0.25"/>
    <row r="2443" s="23" customFormat="1" x14ac:dyDescent="0.25"/>
    <row r="2444" s="23" customFormat="1" x14ac:dyDescent="0.25"/>
    <row r="2445" s="23" customFormat="1" x14ac:dyDescent="0.25"/>
    <row r="2446" s="23" customFormat="1" x14ac:dyDescent="0.25"/>
    <row r="2447" s="23" customFormat="1" x14ac:dyDescent="0.25"/>
    <row r="2448" s="23" customFormat="1" x14ac:dyDescent="0.25"/>
    <row r="2449" s="23" customFormat="1" x14ac:dyDescent="0.25"/>
    <row r="2450" s="23" customFormat="1" x14ac:dyDescent="0.25"/>
    <row r="2451" s="23" customFormat="1" x14ac:dyDescent="0.25"/>
    <row r="2452" s="23" customFormat="1" x14ac:dyDescent="0.25"/>
    <row r="2453" s="23" customFormat="1" x14ac:dyDescent="0.25"/>
    <row r="2454" s="23" customFormat="1" x14ac:dyDescent="0.25"/>
    <row r="2455" s="23" customFormat="1" x14ac:dyDescent="0.25"/>
    <row r="2456" s="23" customFormat="1" x14ac:dyDescent="0.25"/>
    <row r="2457" s="23" customFormat="1" x14ac:dyDescent="0.25"/>
    <row r="2458" s="23" customFormat="1" x14ac:dyDescent="0.25"/>
    <row r="2459" s="23" customFormat="1" x14ac:dyDescent="0.25"/>
    <row r="2460" s="23" customFormat="1" x14ac:dyDescent="0.25"/>
    <row r="2461" s="23" customFormat="1" x14ac:dyDescent="0.25"/>
    <row r="2462" s="23" customFormat="1" x14ac:dyDescent="0.25"/>
    <row r="2463" s="23" customFormat="1" x14ac:dyDescent="0.25"/>
    <row r="2464" s="23" customFormat="1" x14ac:dyDescent="0.25"/>
    <row r="2465" s="23" customFormat="1" x14ac:dyDescent="0.25"/>
    <row r="2466" s="23" customFormat="1" x14ac:dyDescent="0.25"/>
    <row r="2467" s="23" customFormat="1" x14ac:dyDescent="0.25"/>
    <row r="2468" s="23" customFormat="1" x14ac:dyDescent="0.25"/>
    <row r="2469" s="23" customFormat="1" x14ac:dyDescent="0.25"/>
    <row r="2470" s="23" customFormat="1" x14ac:dyDescent="0.25"/>
    <row r="2471" s="23" customFormat="1" x14ac:dyDescent="0.25"/>
    <row r="2472" s="23" customFormat="1" x14ac:dyDescent="0.25"/>
    <row r="2473" s="23" customFormat="1" x14ac:dyDescent="0.25"/>
    <row r="2474" s="23" customFormat="1" x14ac:dyDescent="0.25"/>
    <row r="2475" s="23" customFormat="1" x14ac:dyDescent="0.25"/>
    <row r="2476" s="23" customFormat="1" x14ac:dyDescent="0.25"/>
    <row r="2477" s="23" customFormat="1" x14ac:dyDescent="0.25"/>
    <row r="2478" s="23" customFormat="1" x14ac:dyDescent="0.25"/>
    <row r="2479" s="23" customFormat="1" x14ac:dyDescent="0.25"/>
    <row r="2480" s="23" customFormat="1" x14ac:dyDescent="0.25"/>
    <row r="2481" s="23" customFormat="1" x14ac:dyDescent="0.25"/>
    <row r="2482" s="23" customFormat="1" x14ac:dyDescent="0.25"/>
    <row r="2483" s="23" customFormat="1" x14ac:dyDescent="0.25"/>
    <row r="2484" s="23" customFormat="1" x14ac:dyDescent="0.25"/>
    <row r="2485" s="23" customFormat="1" x14ac:dyDescent="0.25"/>
    <row r="2486" s="23" customFormat="1" x14ac:dyDescent="0.25"/>
    <row r="2487" s="23" customFormat="1" x14ac:dyDescent="0.25"/>
    <row r="2488" s="23" customFormat="1" x14ac:dyDescent="0.25"/>
    <row r="2489" s="23" customFormat="1" x14ac:dyDescent="0.25"/>
    <row r="2490" s="23" customFormat="1" x14ac:dyDescent="0.25"/>
    <row r="2491" s="23" customFormat="1" x14ac:dyDescent="0.25"/>
    <row r="2492" s="23" customFormat="1" x14ac:dyDescent="0.25"/>
    <row r="2493" s="23" customFormat="1" x14ac:dyDescent="0.25"/>
    <row r="2494" s="23" customFormat="1" x14ac:dyDescent="0.25"/>
    <row r="2495" s="23" customFormat="1" x14ac:dyDescent="0.25"/>
    <row r="2496" s="23" customFormat="1" x14ac:dyDescent="0.25"/>
    <row r="2497" s="23" customFormat="1" x14ac:dyDescent="0.25"/>
    <row r="2498" s="23" customFormat="1" x14ac:dyDescent="0.25"/>
    <row r="2499" s="23" customFormat="1" x14ac:dyDescent="0.25"/>
    <row r="2500" s="23" customFormat="1" x14ac:dyDescent="0.25"/>
    <row r="2501" s="23" customFormat="1" x14ac:dyDescent="0.25"/>
    <row r="2502" s="23" customFormat="1" x14ac:dyDescent="0.25"/>
    <row r="2503" s="23" customFormat="1" x14ac:dyDescent="0.25"/>
    <row r="2504" s="23" customFormat="1" x14ac:dyDescent="0.25"/>
    <row r="2505" s="23" customFormat="1" x14ac:dyDescent="0.25"/>
    <row r="2506" s="23" customFormat="1" x14ac:dyDescent="0.25"/>
    <row r="2507" s="23" customFormat="1" x14ac:dyDescent="0.25"/>
    <row r="2508" s="23" customFormat="1" x14ac:dyDescent="0.25"/>
    <row r="2509" s="23" customFormat="1" x14ac:dyDescent="0.25"/>
    <row r="2510" s="23" customFormat="1" x14ac:dyDescent="0.25"/>
    <row r="2511" s="23" customFormat="1" x14ac:dyDescent="0.25"/>
    <row r="2512" s="23" customFormat="1" x14ac:dyDescent="0.25"/>
    <row r="2513" s="23" customFormat="1" x14ac:dyDescent="0.25"/>
    <row r="2514" s="23" customFormat="1" x14ac:dyDescent="0.25"/>
    <row r="2515" s="23" customFormat="1" x14ac:dyDescent="0.25"/>
    <row r="2516" s="23" customFormat="1" x14ac:dyDescent="0.25"/>
    <row r="2517" s="23" customFormat="1" x14ac:dyDescent="0.25"/>
    <row r="2518" s="23" customFormat="1" x14ac:dyDescent="0.25"/>
    <row r="2519" s="23" customFormat="1" x14ac:dyDescent="0.25"/>
    <row r="2520" s="23" customFormat="1" x14ac:dyDescent="0.25"/>
    <row r="2521" s="23" customFormat="1" x14ac:dyDescent="0.25"/>
    <row r="2522" s="23" customFormat="1" x14ac:dyDescent="0.25"/>
    <row r="2523" s="23" customFormat="1" x14ac:dyDescent="0.25"/>
    <row r="2524" s="23" customFormat="1" x14ac:dyDescent="0.25"/>
    <row r="2525" s="23" customFormat="1" x14ac:dyDescent="0.25"/>
    <row r="2526" s="23" customFormat="1" x14ac:dyDescent="0.25"/>
    <row r="2527" s="23" customFormat="1" x14ac:dyDescent="0.25"/>
    <row r="2528" s="23" customFormat="1" x14ac:dyDescent="0.25"/>
    <row r="2529" s="23" customFormat="1" x14ac:dyDescent="0.25"/>
    <row r="2530" s="23" customFormat="1" x14ac:dyDescent="0.25"/>
    <row r="2531" s="23" customFormat="1" x14ac:dyDescent="0.25"/>
    <row r="2532" s="23" customFormat="1" x14ac:dyDescent="0.25"/>
    <row r="2533" s="23" customFormat="1" x14ac:dyDescent="0.25"/>
    <row r="2534" s="23" customFormat="1" x14ac:dyDescent="0.25"/>
    <row r="2535" s="23" customFormat="1" x14ac:dyDescent="0.25"/>
    <row r="2536" s="23" customFormat="1" x14ac:dyDescent="0.25"/>
    <row r="2537" s="23" customFormat="1" x14ac:dyDescent="0.25"/>
    <row r="2538" s="23" customFormat="1" x14ac:dyDescent="0.25"/>
    <row r="2539" s="23" customFormat="1" x14ac:dyDescent="0.25"/>
    <row r="2540" s="23" customFormat="1" x14ac:dyDescent="0.25"/>
    <row r="2541" s="23" customFormat="1" x14ac:dyDescent="0.25"/>
    <row r="2542" s="23" customFormat="1" x14ac:dyDescent="0.25"/>
    <row r="2543" s="23" customFormat="1" x14ac:dyDescent="0.25"/>
    <row r="2544" s="23" customFormat="1" x14ac:dyDescent="0.25"/>
    <row r="2545" s="23" customFormat="1" x14ac:dyDescent="0.25"/>
    <row r="2546" s="23" customFormat="1" x14ac:dyDescent="0.25"/>
    <row r="2547" s="23" customFormat="1" x14ac:dyDescent="0.25"/>
    <row r="2548" s="23" customFormat="1" x14ac:dyDescent="0.25"/>
    <row r="2549" s="23" customFormat="1" x14ac:dyDescent="0.25"/>
    <row r="2550" s="23" customFormat="1" x14ac:dyDescent="0.25"/>
    <row r="2551" s="23" customFormat="1" x14ac:dyDescent="0.25"/>
    <row r="2552" s="23" customFormat="1" x14ac:dyDescent="0.25"/>
    <row r="2553" s="23" customFormat="1" x14ac:dyDescent="0.25"/>
    <row r="2554" s="23" customFormat="1" x14ac:dyDescent="0.25"/>
    <row r="2555" s="23" customFormat="1" x14ac:dyDescent="0.25"/>
    <row r="2556" s="23" customFormat="1" x14ac:dyDescent="0.25"/>
    <row r="2557" s="23" customFormat="1" x14ac:dyDescent="0.25"/>
    <row r="2558" s="23" customFormat="1" x14ac:dyDescent="0.25"/>
    <row r="2559" s="23" customFormat="1" x14ac:dyDescent="0.25"/>
    <row r="2560" s="23" customFormat="1" x14ac:dyDescent="0.25"/>
    <row r="2561" s="23" customFormat="1" x14ac:dyDescent="0.25"/>
    <row r="2562" s="23" customFormat="1" x14ac:dyDescent="0.25"/>
    <row r="2563" s="23" customFormat="1" x14ac:dyDescent="0.25"/>
    <row r="2564" s="23" customFormat="1" x14ac:dyDescent="0.25"/>
    <row r="2565" s="23" customFormat="1" x14ac:dyDescent="0.25"/>
    <row r="2566" s="23" customFormat="1" x14ac:dyDescent="0.25"/>
    <row r="2567" s="23" customFormat="1" x14ac:dyDescent="0.25"/>
    <row r="2568" s="23" customFormat="1" x14ac:dyDescent="0.25"/>
    <row r="2569" s="23" customFormat="1" x14ac:dyDescent="0.25"/>
    <row r="2570" s="23" customFormat="1" x14ac:dyDescent="0.25"/>
    <row r="2571" s="23" customFormat="1" x14ac:dyDescent="0.25"/>
    <row r="2572" s="23" customFormat="1" x14ac:dyDescent="0.25"/>
    <row r="2573" s="23" customFormat="1" x14ac:dyDescent="0.25"/>
    <row r="2574" s="23" customFormat="1" x14ac:dyDescent="0.25"/>
    <row r="2575" s="23" customFormat="1" x14ac:dyDescent="0.25"/>
    <row r="2576" s="23" customFormat="1" x14ac:dyDescent="0.25"/>
    <row r="2577" s="23" customFormat="1" x14ac:dyDescent="0.25"/>
    <row r="2578" s="23" customFormat="1" x14ac:dyDescent="0.25"/>
    <row r="2579" s="23" customFormat="1" x14ac:dyDescent="0.25"/>
    <row r="2580" s="23" customFormat="1" x14ac:dyDescent="0.25"/>
    <row r="2581" s="23" customFormat="1" x14ac:dyDescent="0.25"/>
    <row r="2582" s="23" customFormat="1" x14ac:dyDescent="0.25"/>
    <row r="2583" s="23" customFormat="1" x14ac:dyDescent="0.25"/>
    <row r="2584" s="23" customFormat="1" x14ac:dyDescent="0.25"/>
    <row r="2585" s="23" customFormat="1" x14ac:dyDescent="0.25"/>
    <row r="2586" s="23" customFormat="1" x14ac:dyDescent="0.25"/>
    <row r="2587" s="23" customFormat="1" x14ac:dyDescent="0.25"/>
    <row r="2588" s="23" customFormat="1" x14ac:dyDescent="0.25"/>
    <row r="2589" s="23" customFormat="1" x14ac:dyDescent="0.25"/>
    <row r="2590" s="23" customFormat="1" x14ac:dyDescent="0.25"/>
    <row r="2591" s="23" customFormat="1" x14ac:dyDescent="0.25"/>
    <row r="2592" s="23" customFormat="1" x14ac:dyDescent="0.25"/>
    <row r="2593" s="23" customFormat="1" x14ac:dyDescent="0.25"/>
    <row r="2594" s="23" customFormat="1" x14ac:dyDescent="0.25"/>
    <row r="2595" s="23" customFormat="1" x14ac:dyDescent="0.25"/>
    <row r="2596" s="23" customFormat="1" x14ac:dyDescent="0.25"/>
    <row r="2597" s="23" customFormat="1" x14ac:dyDescent="0.25"/>
    <row r="2598" s="23" customFormat="1" x14ac:dyDescent="0.25"/>
    <row r="2599" s="23" customFormat="1" x14ac:dyDescent="0.25"/>
    <row r="2600" s="23" customFormat="1" x14ac:dyDescent="0.25"/>
    <row r="2601" s="23" customFormat="1" x14ac:dyDescent="0.25"/>
    <row r="2602" s="23" customFormat="1" x14ac:dyDescent="0.25"/>
    <row r="2603" s="23" customFormat="1" x14ac:dyDescent="0.25"/>
    <row r="2604" s="23" customFormat="1" x14ac:dyDescent="0.25"/>
    <row r="2605" s="23" customFormat="1" x14ac:dyDescent="0.25"/>
    <row r="2606" s="23" customFormat="1" x14ac:dyDescent="0.25"/>
    <row r="2607" s="23" customFormat="1" x14ac:dyDescent="0.25"/>
    <row r="2608" s="23" customFormat="1" x14ac:dyDescent="0.25"/>
    <row r="2609" s="23" customFormat="1" x14ac:dyDescent="0.25"/>
    <row r="2610" s="23" customFormat="1" x14ac:dyDescent="0.25"/>
    <row r="2611" s="23" customFormat="1" x14ac:dyDescent="0.25"/>
    <row r="2612" s="23" customFormat="1" x14ac:dyDescent="0.25"/>
    <row r="2613" s="23" customFormat="1" x14ac:dyDescent="0.25"/>
    <row r="2614" s="23" customFormat="1" x14ac:dyDescent="0.25"/>
    <row r="2615" s="23" customFormat="1" x14ac:dyDescent="0.25"/>
    <row r="2616" s="23" customFormat="1" x14ac:dyDescent="0.25"/>
    <row r="2617" s="23" customFormat="1" x14ac:dyDescent="0.25"/>
    <row r="2618" s="23" customFormat="1" x14ac:dyDescent="0.25"/>
    <row r="2619" s="23" customFormat="1" x14ac:dyDescent="0.25"/>
    <row r="2620" s="23" customFormat="1" x14ac:dyDescent="0.25"/>
    <row r="2621" s="23" customFormat="1" x14ac:dyDescent="0.25"/>
    <row r="2622" s="23" customFormat="1" x14ac:dyDescent="0.25"/>
    <row r="2623" s="23" customFormat="1" x14ac:dyDescent="0.25"/>
    <row r="2624" s="23" customFormat="1" x14ac:dyDescent="0.25"/>
    <row r="2625" s="23" customFormat="1" x14ac:dyDescent="0.25"/>
    <row r="2626" s="23" customFormat="1" x14ac:dyDescent="0.25"/>
    <row r="2627" s="23" customFormat="1" x14ac:dyDescent="0.25"/>
    <row r="2628" s="23" customFormat="1" x14ac:dyDescent="0.25"/>
    <row r="2629" s="23" customFormat="1" x14ac:dyDescent="0.25"/>
    <row r="2630" s="23" customFormat="1" x14ac:dyDescent="0.25"/>
    <row r="2631" s="23" customFormat="1" x14ac:dyDescent="0.25"/>
    <row r="2632" s="23" customFormat="1" x14ac:dyDescent="0.25"/>
    <row r="2633" s="23" customFormat="1" x14ac:dyDescent="0.25"/>
    <row r="2634" s="23" customFormat="1" x14ac:dyDescent="0.25"/>
    <row r="2635" s="23" customFormat="1" x14ac:dyDescent="0.25"/>
    <row r="2636" s="23" customFormat="1" x14ac:dyDescent="0.25"/>
    <row r="2637" s="23" customFormat="1" x14ac:dyDescent="0.25"/>
    <row r="2638" s="23" customFormat="1" x14ac:dyDescent="0.25"/>
    <row r="2639" s="23" customFormat="1" x14ac:dyDescent="0.25"/>
    <row r="2640" s="23" customFormat="1" x14ac:dyDescent="0.25"/>
    <row r="2641" s="23" customFormat="1" x14ac:dyDescent="0.25"/>
    <row r="2642" s="23" customFormat="1" x14ac:dyDescent="0.25"/>
    <row r="2643" s="23" customFormat="1" x14ac:dyDescent="0.25"/>
    <row r="2644" s="23" customFormat="1" x14ac:dyDescent="0.25"/>
    <row r="2645" s="23" customFormat="1" x14ac:dyDescent="0.25"/>
    <row r="2646" s="23" customFormat="1" x14ac:dyDescent="0.25"/>
    <row r="2647" s="23" customFormat="1" x14ac:dyDescent="0.25"/>
    <row r="2648" s="23" customFormat="1" x14ac:dyDescent="0.25"/>
    <row r="2649" s="23" customFormat="1" x14ac:dyDescent="0.25"/>
    <row r="2650" s="23" customFormat="1" x14ac:dyDescent="0.25"/>
    <row r="2651" s="23" customFormat="1" x14ac:dyDescent="0.25"/>
    <row r="2652" s="23" customFormat="1" x14ac:dyDescent="0.25"/>
    <row r="2653" s="23" customFormat="1" x14ac:dyDescent="0.25"/>
    <row r="2654" s="23" customFormat="1" x14ac:dyDescent="0.25"/>
    <row r="2655" s="23" customFormat="1" x14ac:dyDescent="0.25"/>
    <row r="2656" s="23" customFormat="1" x14ac:dyDescent="0.25"/>
    <row r="2657" s="23" customFormat="1" x14ac:dyDescent="0.25"/>
    <row r="2658" s="23" customFormat="1" x14ac:dyDescent="0.25"/>
    <row r="2659" s="23" customFormat="1" x14ac:dyDescent="0.25"/>
    <row r="2660" s="23" customFormat="1" x14ac:dyDescent="0.25"/>
    <row r="2661" s="23" customFormat="1" x14ac:dyDescent="0.25"/>
    <row r="2662" s="23" customFormat="1" x14ac:dyDescent="0.25"/>
    <row r="2663" s="23" customFormat="1" x14ac:dyDescent="0.25"/>
    <row r="2664" s="23" customFormat="1" x14ac:dyDescent="0.25"/>
    <row r="2665" s="23" customFormat="1" x14ac:dyDescent="0.25"/>
    <row r="2666" s="23" customFormat="1" x14ac:dyDescent="0.25"/>
    <row r="2667" s="23" customFormat="1" x14ac:dyDescent="0.25"/>
    <row r="2668" s="23" customFormat="1" x14ac:dyDescent="0.25"/>
    <row r="2669" s="23" customFormat="1" x14ac:dyDescent="0.25"/>
    <row r="2670" s="23" customFormat="1" x14ac:dyDescent="0.25"/>
    <row r="2671" s="23" customFormat="1" x14ac:dyDescent="0.25"/>
    <row r="2672" s="23" customFormat="1" x14ac:dyDescent="0.25"/>
    <row r="2673" s="23" customFormat="1" x14ac:dyDescent="0.25"/>
    <row r="2674" s="23" customFormat="1" x14ac:dyDescent="0.25"/>
    <row r="2675" s="23" customFormat="1" x14ac:dyDescent="0.25"/>
    <row r="2676" s="23" customFormat="1" x14ac:dyDescent="0.25"/>
    <row r="2677" s="23" customFormat="1" x14ac:dyDescent="0.25"/>
    <row r="2678" s="23" customFormat="1" x14ac:dyDescent="0.25"/>
    <row r="2679" s="23" customFormat="1" x14ac:dyDescent="0.25"/>
    <row r="2680" s="23" customFormat="1" x14ac:dyDescent="0.25"/>
    <row r="2681" s="23" customFormat="1" x14ac:dyDescent="0.25"/>
    <row r="2682" s="23" customFormat="1" x14ac:dyDescent="0.25"/>
    <row r="2683" s="23" customFormat="1" x14ac:dyDescent="0.25"/>
    <row r="2684" s="23" customFormat="1" x14ac:dyDescent="0.25"/>
    <row r="2685" s="23" customFormat="1" x14ac:dyDescent="0.25"/>
    <row r="2686" s="23" customFormat="1" x14ac:dyDescent="0.25"/>
    <row r="2687" s="23" customFormat="1" x14ac:dyDescent="0.25"/>
    <row r="2688" s="23" customFormat="1" x14ac:dyDescent="0.25"/>
    <row r="2689" s="23" customFormat="1" x14ac:dyDescent="0.25"/>
    <row r="2690" s="23" customFormat="1" x14ac:dyDescent="0.25"/>
    <row r="2691" s="23" customFormat="1" x14ac:dyDescent="0.25"/>
    <row r="2692" s="23" customFormat="1" x14ac:dyDescent="0.25"/>
    <row r="2693" s="23" customFormat="1" x14ac:dyDescent="0.25"/>
    <row r="2694" s="23" customFormat="1" x14ac:dyDescent="0.25"/>
    <row r="2695" s="23" customFormat="1" x14ac:dyDescent="0.25"/>
    <row r="2696" s="23" customFormat="1" x14ac:dyDescent="0.25"/>
    <row r="2697" s="23" customFormat="1" x14ac:dyDescent="0.25"/>
    <row r="2698" s="23" customFormat="1" x14ac:dyDescent="0.25"/>
    <row r="2699" s="23" customFormat="1" x14ac:dyDescent="0.25"/>
    <row r="2700" s="23" customFormat="1" x14ac:dyDescent="0.25"/>
    <row r="2701" s="23" customFormat="1" x14ac:dyDescent="0.25"/>
    <row r="2702" s="23" customFormat="1" x14ac:dyDescent="0.25"/>
    <row r="2703" s="23" customFormat="1" x14ac:dyDescent="0.25"/>
    <row r="2704" s="23" customFormat="1" x14ac:dyDescent="0.25"/>
    <row r="2705" s="23" customFormat="1" x14ac:dyDescent="0.25"/>
    <row r="2706" s="23" customFormat="1" x14ac:dyDescent="0.25"/>
    <row r="2707" s="23" customFormat="1" x14ac:dyDescent="0.25"/>
    <row r="2708" s="23" customFormat="1" x14ac:dyDescent="0.25"/>
    <row r="2709" s="23" customFormat="1" x14ac:dyDescent="0.25"/>
    <row r="2710" s="23" customFormat="1" x14ac:dyDescent="0.25"/>
    <row r="2711" s="23" customFormat="1" x14ac:dyDescent="0.25"/>
    <row r="2712" s="23" customFormat="1" x14ac:dyDescent="0.25"/>
    <row r="2713" s="23" customFormat="1" x14ac:dyDescent="0.25"/>
    <row r="2714" s="23" customFormat="1" x14ac:dyDescent="0.25"/>
    <row r="2715" s="23" customFormat="1" x14ac:dyDescent="0.25"/>
    <row r="2716" s="23" customFormat="1" x14ac:dyDescent="0.25"/>
    <row r="2717" s="23" customFormat="1" x14ac:dyDescent="0.25"/>
    <row r="2718" s="23" customFormat="1" x14ac:dyDescent="0.25"/>
    <row r="2719" s="23" customFormat="1" x14ac:dyDescent="0.25"/>
    <row r="2720" s="23" customFormat="1" x14ac:dyDescent="0.25"/>
    <row r="2721" s="23" customFormat="1" x14ac:dyDescent="0.25"/>
    <row r="2722" s="23" customFormat="1" x14ac:dyDescent="0.25"/>
    <row r="2723" s="23" customFormat="1" x14ac:dyDescent="0.25"/>
    <row r="2724" s="23" customFormat="1" x14ac:dyDescent="0.25"/>
    <row r="2725" s="23" customFormat="1" x14ac:dyDescent="0.25"/>
    <row r="2726" s="23" customFormat="1" x14ac:dyDescent="0.25"/>
    <row r="2727" s="23" customFormat="1" x14ac:dyDescent="0.25"/>
    <row r="2728" s="23" customFormat="1" x14ac:dyDescent="0.25"/>
    <row r="2729" s="23" customFormat="1" x14ac:dyDescent="0.25"/>
    <row r="2730" s="23" customFormat="1" x14ac:dyDescent="0.25"/>
    <row r="2731" s="23" customFormat="1" x14ac:dyDescent="0.25"/>
    <row r="2732" s="23" customFormat="1" x14ac:dyDescent="0.25"/>
    <row r="2733" s="23" customFormat="1" x14ac:dyDescent="0.25"/>
    <row r="2734" s="23" customFormat="1" x14ac:dyDescent="0.25"/>
    <row r="2735" s="23" customFormat="1" x14ac:dyDescent="0.25"/>
    <row r="2736" s="23" customFormat="1" x14ac:dyDescent="0.25"/>
    <row r="2737" s="23" customFormat="1" x14ac:dyDescent="0.25"/>
    <row r="2738" s="23" customFormat="1" x14ac:dyDescent="0.25"/>
    <row r="2739" s="23" customFormat="1" x14ac:dyDescent="0.25"/>
    <row r="2740" s="23" customFormat="1" x14ac:dyDescent="0.25"/>
    <row r="2741" s="23" customFormat="1" x14ac:dyDescent="0.25"/>
    <row r="2742" s="23" customFormat="1" x14ac:dyDescent="0.25"/>
    <row r="2743" s="23" customFormat="1" x14ac:dyDescent="0.25"/>
    <row r="2744" s="23" customFormat="1" x14ac:dyDescent="0.25"/>
    <row r="2745" s="23" customFormat="1" x14ac:dyDescent="0.25"/>
    <row r="2746" s="23" customFormat="1" x14ac:dyDescent="0.25"/>
    <row r="2747" s="23" customFormat="1" x14ac:dyDescent="0.25"/>
    <row r="2748" s="23" customFormat="1" x14ac:dyDescent="0.25"/>
    <row r="2749" s="23" customFormat="1" x14ac:dyDescent="0.25"/>
    <row r="2750" s="23" customFormat="1" x14ac:dyDescent="0.25"/>
    <row r="2751" s="23" customFormat="1" x14ac:dyDescent="0.25"/>
    <row r="2752" s="23" customFormat="1" x14ac:dyDescent="0.25"/>
    <row r="2753" s="23" customFormat="1" x14ac:dyDescent="0.25"/>
    <row r="2754" s="23" customFormat="1" x14ac:dyDescent="0.25"/>
    <row r="2755" s="23" customFormat="1" x14ac:dyDescent="0.25"/>
    <row r="2756" s="23" customFormat="1" x14ac:dyDescent="0.25"/>
    <row r="2757" s="23" customFormat="1" x14ac:dyDescent="0.25"/>
    <row r="2758" s="23" customFormat="1" x14ac:dyDescent="0.25"/>
    <row r="2759" s="23" customFormat="1" x14ac:dyDescent="0.25"/>
    <row r="2760" s="23" customFormat="1" x14ac:dyDescent="0.25"/>
    <row r="2761" s="23" customFormat="1" x14ac:dyDescent="0.25"/>
    <row r="2762" s="23" customFormat="1" x14ac:dyDescent="0.25"/>
    <row r="2763" s="23" customFormat="1" x14ac:dyDescent="0.25"/>
    <row r="2764" s="23" customFormat="1" x14ac:dyDescent="0.25"/>
    <row r="2765" s="23" customFormat="1" x14ac:dyDescent="0.25"/>
    <row r="2766" s="23" customFormat="1" x14ac:dyDescent="0.25"/>
    <row r="2767" s="23" customFormat="1" x14ac:dyDescent="0.25"/>
    <row r="2768" s="23" customFormat="1" x14ac:dyDescent="0.25"/>
    <row r="2769" s="23" customFormat="1" x14ac:dyDescent="0.25"/>
    <row r="2770" s="23" customFormat="1" x14ac:dyDescent="0.25"/>
    <row r="2771" s="23" customFormat="1" x14ac:dyDescent="0.25"/>
    <row r="2772" s="23" customFormat="1" x14ac:dyDescent="0.25"/>
    <row r="2773" s="23" customFormat="1" x14ac:dyDescent="0.25"/>
    <row r="2774" s="23" customFormat="1" x14ac:dyDescent="0.25"/>
    <row r="2775" s="23" customFormat="1" x14ac:dyDescent="0.25"/>
    <row r="2776" s="23" customFormat="1" x14ac:dyDescent="0.25"/>
    <row r="2777" s="23" customFormat="1" x14ac:dyDescent="0.25"/>
    <row r="2778" s="23" customFormat="1" x14ac:dyDescent="0.25"/>
    <row r="2779" s="23" customFormat="1" x14ac:dyDescent="0.25"/>
    <row r="2780" s="23" customFormat="1" x14ac:dyDescent="0.25"/>
    <row r="2781" s="23" customFormat="1" x14ac:dyDescent="0.25"/>
    <row r="2782" s="23" customFormat="1" x14ac:dyDescent="0.25"/>
    <row r="2783" s="23" customFormat="1" x14ac:dyDescent="0.25"/>
    <row r="2784" s="23" customFormat="1" x14ac:dyDescent="0.25"/>
    <row r="2785" s="23" customFormat="1" x14ac:dyDescent="0.25"/>
    <row r="2786" s="23" customFormat="1" x14ac:dyDescent="0.25"/>
    <row r="2787" s="23" customFormat="1" x14ac:dyDescent="0.25"/>
    <row r="2788" s="23" customFormat="1" x14ac:dyDescent="0.25"/>
    <row r="2789" s="23" customFormat="1" x14ac:dyDescent="0.25"/>
    <row r="2790" s="23" customFormat="1" x14ac:dyDescent="0.25"/>
    <row r="2791" s="23" customFormat="1" x14ac:dyDescent="0.25"/>
    <row r="2792" s="23" customFormat="1" x14ac:dyDescent="0.25"/>
    <row r="2793" s="23" customFormat="1" x14ac:dyDescent="0.25"/>
    <row r="2794" s="23" customFormat="1" x14ac:dyDescent="0.25"/>
    <row r="2795" s="23" customFormat="1" x14ac:dyDescent="0.25"/>
    <row r="2796" s="23" customFormat="1" x14ac:dyDescent="0.25"/>
    <row r="2797" s="23" customFormat="1" x14ac:dyDescent="0.25"/>
    <row r="2798" s="23" customFormat="1" x14ac:dyDescent="0.25"/>
    <row r="2799" s="23" customFormat="1" x14ac:dyDescent="0.25"/>
    <row r="2800" s="23" customFormat="1" x14ac:dyDescent="0.25"/>
    <row r="2801" s="23" customFormat="1" x14ac:dyDescent="0.25"/>
    <row r="2802" s="23" customFormat="1" x14ac:dyDescent="0.25"/>
    <row r="2803" s="23" customFormat="1" x14ac:dyDescent="0.25"/>
    <row r="2804" s="23" customFormat="1" x14ac:dyDescent="0.25"/>
    <row r="2805" s="23" customFormat="1" x14ac:dyDescent="0.25"/>
    <row r="2806" s="23" customFormat="1" x14ac:dyDescent="0.25"/>
    <row r="2807" s="23" customFormat="1" x14ac:dyDescent="0.25"/>
    <row r="2808" s="23" customFormat="1" x14ac:dyDescent="0.25"/>
    <row r="2809" s="23" customFormat="1" x14ac:dyDescent="0.25"/>
    <row r="2810" s="23" customFormat="1" x14ac:dyDescent="0.25"/>
    <row r="2811" s="23" customFormat="1" x14ac:dyDescent="0.25"/>
    <row r="2812" s="23" customFormat="1" x14ac:dyDescent="0.25"/>
    <row r="2813" s="23" customFormat="1" x14ac:dyDescent="0.25"/>
    <row r="2814" s="23" customFormat="1" x14ac:dyDescent="0.25"/>
    <row r="2815" s="23" customFormat="1" x14ac:dyDescent="0.25"/>
    <row r="2816" s="23" customFormat="1" x14ac:dyDescent="0.25"/>
    <row r="2817" s="23" customFormat="1" x14ac:dyDescent="0.25"/>
    <row r="2818" s="23" customFormat="1" x14ac:dyDescent="0.25"/>
    <row r="2819" s="23" customFormat="1" x14ac:dyDescent="0.25"/>
    <row r="2820" s="23" customFormat="1" x14ac:dyDescent="0.25"/>
    <row r="2821" s="23" customFormat="1" x14ac:dyDescent="0.25"/>
    <row r="2822" s="23" customFormat="1" x14ac:dyDescent="0.25"/>
    <row r="2823" s="23" customFormat="1" x14ac:dyDescent="0.25"/>
    <row r="2824" s="23" customFormat="1" x14ac:dyDescent="0.25"/>
    <row r="2825" s="23" customFormat="1" x14ac:dyDescent="0.25"/>
    <row r="2826" s="23" customFormat="1" x14ac:dyDescent="0.25"/>
    <row r="2827" s="23" customFormat="1" x14ac:dyDescent="0.25"/>
    <row r="2828" s="23" customFormat="1" x14ac:dyDescent="0.25"/>
    <row r="2829" s="23" customFormat="1" x14ac:dyDescent="0.25"/>
    <row r="2830" s="23" customFormat="1" x14ac:dyDescent="0.25"/>
    <row r="2831" s="23" customFormat="1" x14ac:dyDescent="0.25"/>
    <row r="2832" s="23" customFormat="1" x14ac:dyDescent="0.25"/>
    <row r="2833" s="23" customFormat="1" x14ac:dyDescent="0.25"/>
    <row r="2834" s="23" customFormat="1" x14ac:dyDescent="0.25"/>
    <row r="2835" s="23" customFormat="1" x14ac:dyDescent="0.25"/>
    <row r="2836" s="23" customFormat="1" x14ac:dyDescent="0.25"/>
    <row r="2837" s="23" customFormat="1" x14ac:dyDescent="0.25"/>
    <row r="2838" s="23" customFormat="1" x14ac:dyDescent="0.25"/>
    <row r="2839" s="23" customFormat="1" x14ac:dyDescent="0.25"/>
    <row r="2840" s="23" customFormat="1" x14ac:dyDescent="0.25"/>
    <row r="2841" s="23" customFormat="1" x14ac:dyDescent="0.25"/>
    <row r="2842" s="23" customFormat="1" x14ac:dyDescent="0.25"/>
    <row r="2843" s="23" customFormat="1" x14ac:dyDescent="0.25"/>
    <row r="2844" s="23" customFormat="1" x14ac:dyDescent="0.25"/>
    <row r="2845" s="23" customFormat="1" x14ac:dyDescent="0.25"/>
    <row r="2846" s="23" customFormat="1" x14ac:dyDescent="0.25"/>
    <row r="2847" s="23" customFormat="1" x14ac:dyDescent="0.25"/>
    <row r="2848" s="23" customFormat="1" x14ac:dyDescent="0.25"/>
    <row r="2849" s="23" customFormat="1" x14ac:dyDescent="0.25"/>
    <row r="2850" s="23" customFormat="1" x14ac:dyDescent="0.25"/>
    <row r="2851" s="23" customFormat="1" x14ac:dyDescent="0.25"/>
    <row r="2852" s="23" customFormat="1" x14ac:dyDescent="0.25"/>
    <row r="2853" s="23" customFormat="1" x14ac:dyDescent="0.25"/>
    <row r="2854" s="23" customFormat="1" x14ac:dyDescent="0.25"/>
    <row r="2855" s="23" customFormat="1" x14ac:dyDescent="0.25"/>
    <row r="2856" s="23" customFormat="1" x14ac:dyDescent="0.25"/>
    <row r="2857" s="23" customFormat="1" x14ac:dyDescent="0.25"/>
    <row r="2858" s="23" customFormat="1" x14ac:dyDescent="0.25"/>
    <row r="2859" s="23" customFormat="1" x14ac:dyDescent="0.25"/>
    <row r="2860" s="23" customFormat="1" x14ac:dyDescent="0.25"/>
    <row r="2861" s="23" customFormat="1" x14ac:dyDescent="0.25"/>
    <row r="2862" s="23" customFormat="1" x14ac:dyDescent="0.25"/>
    <row r="2863" s="23" customFormat="1" x14ac:dyDescent="0.25"/>
    <row r="2864" s="23" customFormat="1" x14ac:dyDescent="0.25"/>
    <row r="2865" s="23" customFormat="1" x14ac:dyDescent="0.25"/>
    <row r="2866" s="23" customFormat="1" x14ac:dyDescent="0.25"/>
    <row r="2867" s="23" customFormat="1" x14ac:dyDescent="0.25"/>
    <row r="2868" s="23" customFormat="1" x14ac:dyDescent="0.25"/>
    <row r="2869" s="23" customFormat="1" x14ac:dyDescent="0.25"/>
    <row r="2870" s="23" customFormat="1" x14ac:dyDescent="0.25"/>
    <row r="2871" s="23" customFormat="1" x14ac:dyDescent="0.25"/>
    <row r="2872" s="23" customFormat="1" x14ac:dyDescent="0.25"/>
    <row r="2873" s="23" customFormat="1" x14ac:dyDescent="0.25"/>
    <row r="2874" s="23" customFormat="1" x14ac:dyDescent="0.25"/>
    <row r="2875" s="23" customFormat="1" x14ac:dyDescent="0.25"/>
    <row r="2876" s="23" customFormat="1" x14ac:dyDescent="0.25"/>
    <row r="2877" s="23" customFormat="1" x14ac:dyDescent="0.25"/>
    <row r="2878" s="23" customFormat="1" x14ac:dyDescent="0.25"/>
    <row r="2879" s="23" customFormat="1" x14ac:dyDescent="0.25"/>
    <row r="2880" s="23" customFormat="1" x14ac:dyDescent="0.25"/>
    <row r="2881" s="23" customFormat="1" x14ac:dyDescent="0.25"/>
    <row r="2882" s="23" customFormat="1" x14ac:dyDescent="0.25"/>
    <row r="2883" s="23" customFormat="1" x14ac:dyDescent="0.25"/>
    <row r="2884" s="23" customFormat="1" x14ac:dyDescent="0.25"/>
    <row r="2885" s="23" customFormat="1" x14ac:dyDescent="0.25"/>
    <row r="2886" s="23" customFormat="1" x14ac:dyDescent="0.25"/>
    <row r="2887" s="23" customFormat="1" x14ac:dyDescent="0.25"/>
    <row r="2888" s="23" customFormat="1" x14ac:dyDescent="0.25"/>
    <row r="2889" s="23" customFormat="1" x14ac:dyDescent="0.25"/>
    <row r="2890" s="23" customFormat="1" x14ac:dyDescent="0.25"/>
    <row r="2891" s="23" customFormat="1" x14ac:dyDescent="0.25"/>
    <row r="2892" s="23" customFormat="1" x14ac:dyDescent="0.25"/>
    <row r="2893" s="23" customFormat="1" x14ac:dyDescent="0.25"/>
    <row r="2894" s="23" customFormat="1" x14ac:dyDescent="0.25"/>
    <row r="2895" s="23" customFormat="1" x14ac:dyDescent="0.25"/>
    <row r="2896" s="23" customFormat="1" x14ac:dyDescent="0.25"/>
    <row r="2897" s="23" customFormat="1" x14ac:dyDescent="0.25"/>
    <row r="2898" s="23" customFormat="1" x14ac:dyDescent="0.25"/>
    <row r="2899" s="23" customFormat="1" x14ac:dyDescent="0.25"/>
    <row r="2900" s="23" customFormat="1" x14ac:dyDescent="0.25"/>
    <row r="2901" s="23" customFormat="1" x14ac:dyDescent="0.25"/>
    <row r="2902" s="23" customFormat="1" x14ac:dyDescent="0.25"/>
    <row r="2903" s="23" customFormat="1" x14ac:dyDescent="0.25"/>
    <row r="2904" s="23" customFormat="1" x14ac:dyDescent="0.25"/>
    <row r="2905" s="23" customFormat="1" x14ac:dyDescent="0.25"/>
    <row r="2906" s="23" customFormat="1" x14ac:dyDescent="0.25"/>
    <row r="2907" s="23" customFormat="1" x14ac:dyDescent="0.25"/>
    <row r="2908" s="23" customFormat="1" x14ac:dyDescent="0.25"/>
    <row r="2909" s="23" customFormat="1" x14ac:dyDescent="0.25"/>
    <row r="2910" s="23" customFormat="1" x14ac:dyDescent="0.25"/>
    <row r="2911" s="23" customFormat="1" x14ac:dyDescent="0.25"/>
    <row r="2912" s="23" customFormat="1" x14ac:dyDescent="0.25"/>
    <row r="2913" s="23" customFormat="1" x14ac:dyDescent="0.25"/>
    <row r="2914" s="23" customFormat="1" x14ac:dyDescent="0.25"/>
    <row r="2915" s="23" customFormat="1" x14ac:dyDescent="0.25"/>
    <row r="2916" s="23" customFormat="1" x14ac:dyDescent="0.25"/>
    <row r="2917" s="23" customFormat="1" x14ac:dyDescent="0.25"/>
    <row r="2918" s="23" customFormat="1" x14ac:dyDescent="0.25"/>
    <row r="2919" s="23" customFormat="1" x14ac:dyDescent="0.25"/>
    <row r="2920" s="23" customFormat="1" x14ac:dyDescent="0.25"/>
    <row r="2921" s="23" customFormat="1" x14ac:dyDescent="0.25"/>
    <row r="2922" s="23" customFormat="1" x14ac:dyDescent="0.25"/>
    <row r="2923" s="23" customFormat="1" x14ac:dyDescent="0.25"/>
    <row r="2924" s="23" customFormat="1" x14ac:dyDescent="0.25"/>
    <row r="2925" s="23" customFormat="1" x14ac:dyDescent="0.25"/>
    <row r="2926" s="23" customFormat="1" x14ac:dyDescent="0.25"/>
    <row r="2927" s="23" customFormat="1" x14ac:dyDescent="0.25"/>
    <row r="2928" s="23" customFormat="1" x14ac:dyDescent="0.25"/>
    <row r="2929" s="23" customFormat="1" x14ac:dyDescent="0.25"/>
    <row r="2930" s="23" customFormat="1" x14ac:dyDescent="0.25"/>
    <row r="2931" s="23" customFormat="1" x14ac:dyDescent="0.25"/>
    <row r="2932" s="23" customFormat="1" x14ac:dyDescent="0.25"/>
    <row r="2933" s="23" customFormat="1" x14ac:dyDescent="0.25"/>
    <row r="2934" s="23" customFormat="1" x14ac:dyDescent="0.25"/>
    <row r="2935" s="23" customFormat="1" x14ac:dyDescent="0.25"/>
    <row r="2936" s="23" customFormat="1" x14ac:dyDescent="0.25"/>
    <row r="2937" s="23" customFormat="1" x14ac:dyDescent="0.25"/>
    <row r="2938" s="23" customFormat="1" x14ac:dyDescent="0.25"/>
    <row r="2939" s="23" customFormat="1" x14ac:dyDescent="0.25"/>
    <row r="2940" s="23" customFormat="1" x14ac:dyDescent="0.25"/>
    <row r="2941" s="23" customFormat="1" x14ac:dyDescent="0.25"/>
    <row r="2942" s="23" customFormat="1" x14ac:dyDescent="0.25"/>
    <row r="2943" s="23" customFormat="1" x14ac:dyDescent="0.25"/>
    <row r="2944" s="23" customFormat="1" x14ac:dyDescent="0.25"/>
    <row r="2945" s="23" customFormat="1" x14ac:dyDescent="0.25"/>
    <row r="2946" s="23" customFormat="1" x14ac:dyDescent="0.25"/>
    <row r="2947" s="23" customFormat="1" x14ac:dyDescent="0.25"/>
    <row r="2948" s="23" customFormat="1" x14ac:dyDescent="0.25"/>
    <row r="2949" s="23" customFormat="1" x14ac:dyDescent="0.25"/>
    <row r="2950" s="23" customFormat="1" x14ac:dyDescent="0.25"/>
    <row r="2951" s="23" customFormat="1" x14ac:dyDescent="0.25"/>
    <row r="2952" s="23" customFormat="1" x14ac:dyDescent="0.25"/>
    <row r="2953" s="23" customFormat="1" x14ac:dyDescent="0.25"/>
    <row r="2954" s="23" customFormat="1" x14ac:dyDescent="0.25"/>
    <row r="2955" s="23" customFormat="1" x14ac:dyDescent="0.25"/>
    <row r="2956" s="23" customFormat="1" x14ac:dyDescent="0.25"/>
    <row r="2957" s="23" customFormat="1" x14ac:dyDescent="0.25"/>
    <row r="2958" s="23" customFormat="1" x14ac:dyDescent="0.25"/>
    <row r="2959" s="23" customFormat="1" x14ac:dyDescent="0.25"/>
    <row r="2960" s="23" customFormat="1" x14ac:dyDescent="0.25"/>
    <row r="2961" s="23" customFormat="1" x14ac:dyDescent="0.25"/>
    <row r="2962" s="23" customFormat="1" x14ac:dyDescent="0.25"/>
    <row r="2963" s="23" customFormat="1" x14ac:dyDescent="0.25"/>
    <row r="2964" s="23" customFormat="1" x14ac:dyDescent="0.25"/>
    <row r="2965" s="23" customFormat="1" x14ac:dyDescent="0.25"/>
    <row r="2966" s="23" customFormat="1" x14ac:dyDescent="0.25"/>
    <row r="2967" s="23" customFormat="1" x14ac:dyDescent="0.25"/>
    <row r="2968" s="23" customFormat="1" x14ac:dyDescent="0.25"/>
    <row r="2969" s="23" customFormat="1" x14ac:dyDescent="0.25"/>
    <row r="2970" s="23" customFormat="1" x14ac:dyDescent="0.25"/>
    <row r="2971" s="23" customFormat="1" x14ac:dyDescent="0.25"/>
    <row r="2972" s="23" customFormat="1" x14ac:dyDescent="0.25"/>
    <row r="2973" s="23" customFormat="1" x14ac:dyDescent="0.25"/>
    <row r="2974" s="23" customFormat="1" x14ac:dyDescent="0.25"/>
    <row r="2975" s="23" customFormat="1" x14ac:dyDescent="0.25"/>
    <row r="2976" s="23" customFormat="1" x14ac:dyDescent="0.25"/>
    <row r="2977" s="23" customFormat="1" x14ac:dyDescent="0.25"/>
    <row r="2978" s="23" customFormat="1" x14ac:dyDescent="0.25"/>
    <row r="2979" s="23" customFormat="1" x14ac:dyDescent="0.25"/>
    <row r="2980" s="23" customFormat="1" x14ac:dyDescent="0.25"/>
    <row r="2981" s="23" customFormat="1" x14ac:dyDescent="0.25"/>
    <row r="2982" s="23" customFormat="1" x14ac:dyDescent="0.25"/>
    <row r="2983" s="23" customFormat="1" x14ac:dyDescent="0.25"/>
    <row r="2984" s="23" customFormat="1" x14ac:dyDescent="0.25"/>
    <row r="2985" s="23" customFormat="1" x14ac:dyDescent="0.25"/>
    <row r="2986" s="23" customFormat="1" x14ac:dyDescent="0.25"/>
    <row r="2987" s="23" customFormat="1" x14ac:dyDescent="0.25"/>
    <row r="2988" s="23" customFormat="1" x14ac:dyDescent="0.25"/>
    <row r="2989" s="23" customFormat="1" x14ac:dyDescent="0.25"/>
    <row r="2990" s="23" customFormat="1" x14ac:dyDescent="0.25"/>
    <row r="2991" s="23" customFormat="1" x14ac:dyDescent="0.25"/>
    <row r="2992" s="23" customFormat="1" x14ac:dyDescent="0.25"/>
    <row r="2993" s="23" customFormat="1" x14ac:dyDescent="0.25"/>
    <row r="2994" s="23" customFormat="1" x14ac:dyDescent="0.25"/>
    <row r="2995" s="23" customFormat="1" x14ac:dyDescent="0.25"/>
    <row r="2996" s="23" customFormat="1" x14ac:dyDescent="0.25"/>
    <row r="2997" s="23" customFormat="1" x14ac:dyDescent="0.25"/>
    <row r="2998" s="23" customFormat="1" x14ac:dyDescent="0.25"/>
    <row r="2999" s="23" customFormat="1" x14ac:dyDescent="0.25"/>
    <row r="3000" s="23" customFormat="1" x14ac:dyDescent="0.25"/>
    <row r="3001" s="23" customFormat="1" x14ac:dyDescent="0.25"/>
    <row r="3002" s="23" customFormat="1" x14ac:dyDescent="0.25"/>
    <row r="3003" s="23" customFormat="1" x14ac:dyDescent="0.25"/>
    <row r="3004" s="23" customFormat="1" x14ac:dyDescent="0.25"/>
    <row r="3005" s="23" customFormat="1" x14ac:dyDescent="0.25"/>
    <row r="3006" s="23" customFormat="1" x14ac:dyDescent="0.25"/>
    <row r="3007" s="23" customFormat="1" x14ac:dyDescent="0.25"/>
    <row r="3008" s="23" customFormat="1" x14ac:dyDescent="0.25"/>
    <row r="3009" s="23" customFormat="1" x14ac:dyDescent="0.25"/>
    <row r="3010" s="23" customFormat="1" x14ac:dyDescent="0.25"/>
    <row r="3011" s="23" customFormat="1" x14ac:dyDescent="0.25"/>
    <row r="3012" s="23" customFormat="1" x14ac:dyDescent="0.25"/>
    <row r="3013" s="23" customFormat="1" x14ac:dyDescent="0.25"/>
    <row r="3014" s="23" customFormat="1" x14ac:dyDescent="0.25"/>
    <row r="3015" s="23" customFormat="1" x14ac:dyDescent="0.25"/>
    <row r="3016" s="23" customFormat="1" x14ac:dyDescent="0.25"/>
    <row r="3017" s="23" customFormat="1" x14ac:dyDescent="0.25"/>
    <row r="3018" s="23" customFormat="1" x14ac:dyDescent="0.25"/>
    <row r="3019" s="23" customFormat="1" x14ac:dyDescent="0.25"/>
    <row r="3020" s="23" customFormat="1" x14ac:dyDescent="0.25"/>
    <row r="3021" s="23" customFormat="1" x14ac:dyDescent="0.25"/>
    <row r="3022" s="23" customFormat="1" x14ac:dyDescent="0.25"/>
    <row r="3023" s="23" customFormat="1" x14ac:dyDescent="0.25"/>
    <row r="3024" s="23" customFormat="1" x14ac:dyDescent="0.25"/>
    <row r="3025" s="23" customFormat="1" x14ac:dyDescent="0.25"/>
    <row r="3026" s="23" customFormat="1" x14ac:dyDescent="0.25"/>
    <row r="3027" s="23" customFormat="1" x14ac:dyDescent="0.25"/>
    <row r="3028" s="23" customFormat="1" x14ac:dyDescent="0.25"/>
    <row r="3029" s="23" customFormat="1" x14ac:dyDescent="0.25"/>
    <row r="3030" s="23" customFormat="1" x14ac:dyDescent="0.25"/>
    <row r="3031" s="23" customFormat="1" x14ac:dyDescent="0.25"/>
    <row r="3032" s="23" customFormat="1" x14ac:dyDescent="0.25"/>
    <row r="3033" s="23" customFormat="1" x14ac:dyDescent="0.25"/>
    <row r="3034" s="23" customFormat="1" x14ac:dyDescent="0.25"/>
    <row r="3035" s="23" customFormat="1" x14ac:dyDescent="0.25"/>
    <row r="3036" s="23" customFormat="1" x14ac:dyDescent="0.25"/>
    <row r="3037" s="23" customFormat="1" x14ac:dyDescent="0.25"/>
    <row r="3038" s="23" customFormat="1" x14ac:dyDescent="0.25"/>
    <row r="3039" s="23" customFormat="1" x14ac:dyDescent="0.25"/>
    <row r="3040" s="23" customFormat="1" x14ac:dyDescent="0.25"/>
    <row r="3041" s="23" customFormat="1" x14ac:dyDescent="0.25"/>
    <row r="3042" s="23" customFormat="1" x14ac:dyDescent="0.25"/>
    <row r="3043" s="23" customFormat="1" x14ac:dyDescent="0.25"/>
    <row r="3044" s="23" customFormat="1" x14ac:dyDescent="0.25"/>
    <row r="3045" s="23" customFormat="1" x14ac:dyDescent="0.25"/>
    <row r="3046" s="23" customFormat="1" x14ac:dyDescent="0.25"/>
    <row r="3047" s="23" customFormat="1" x14ac:dyDescent="0.25"/>
    <row r="3048" s="23" customFormat="1" x14ac:dyDescent="0.25"/>
    <row r="3049" s="23" customFormat="1" x14ac:dyDescent="0.25"/>
    <row r="3050" s="23" customFormat="1" x14ac:dyDescent="0.25"/>
    <row r="3051" s="23" customFormat="1" x14ac:dyDescent="0.25"/>
    <row r="3052" s="23" customFormat="1" x14ac:dyDescent="0.25"/>
    <row r="3053" s="23" customFormat="1" x14ac:dyDescent="0.25"/>
    <row r="3054" s="23" customFormat="1" x14ac:dyDescent="0.25"/>
    <row r="3055" s="23" customFormat="1" x14ac:dyDescent="0.25"/>
    <row r="3056" s="23" customFormat="1" x14ac:dyDescent="0.25"/>
    <row r="3057" s="23" customFormat="1" x14ac:dyDescent="0.25"/>
    <row r="3058" s="23" customFormat="1" x14ac:dyDescent="0.25"/>
    <row r="3059" s="23" customFormat="1" x14ac:dyDescent="0.25"/>
    <row r="3060" s="23" customFormat="1" x14ac:dyDescent="0.25"/>
    <row r="3061" s="23" customFormat="1" x14ac:dyDescent="0.25"/>
    <row r="3062" s="23" customFormat="1" x14ac:dyDescent="0.25"/>
    <row r="3063" s="23" customFormat="1" x14ac:dyDescent="0.25"/>
    <row r="3064" s="23" customFormat="1" x14ac:dyDescent="0.25"/>
    <row r="3065" s="23" customFormat="1" x14ac:dyDescent="0.25"/>
    <row r="3066" s="23" customFormat="1" x14ac:dyDescent="0.25"/>
    <row r="3067" s="23" customFormat="1" x14ac:dyDescent="0.25"/>
    <row r="3068" s="23" customFormat="1" x14ac:dyDescent="0.25"/>
    <row r="3069" s="23" customFormat="1" x14ac:dyDescent="0.25"/>
    <row r="3070" s="23" customFormat="1" x14ac:dyDescent="0.25"/>
    <row r="3071" s="23" customFormat="1" x14ac:dyDescent="0.25"/>
    <row r="3072" s="23" customFormat="1" x14ac:dyDescent="0.25"/>
    <row r="3073" s="23" customFormat="1" x14ac:dyDescent="0.25"/>
    <row r="3074" s="23" customFormat="1" x14ac:dyDescent="0.25"/>
    <row r="3075" s="23" customFormat="1" x14ac:dyDescent="0.25"/>
    <row r="3076" s="23" customFormat="1" x14ac:dyDescent="0.25"/>
    <row r="3077" s="23" customFormat="1" x14ac:dyDescent="0.25"/>
    <row r="3078" s="23" customFormat="1" x14ac:dyDescent="0.25"/>
    <row r="3079" s="23" customFormat="1" x14ac:dyDescent="0.25"/>
    <row r="3080" s="23" customFormat="1" x14ac:dyDescent="0.25"/>
    <row r="3081" s="23" customFormat="1" x14ac:dyDescent="0.25"/>
    <row r="3082" s="23" customFormat="1" x14ac:dyDescent="0.25"/>
    <row r="3083" s="23" customFormat="1" x14ac:dyDescent="0.25"/>
    <row r="3084" s="23" customFormat="1" x14ac:dyDescent="0.25"/>
    <row r="3085" s="23" customFormat="1" x14ac:dyDescent="0.25"/>
    <row r="3086" s="23" customFormat="1" x14ac:dyDescent="0.25"/>
    <row r="3087" s="23" customFormat="1" x14ac:dyDescent="0.25"/>
    <row r="3088" s="23" customFormat="1" x14ac:dyDescent="0.25"/>
    <row r="3089" s="23" customFormat="1" x14ac:dyDescent="0.25"/>
    <row r="3090" s="23" customFormat="1" x14ac:dyDescent="0.25"/>
    <row r="3091" s="23" customFormat="1" x14ac:dyDescent="0.25"/>
    <row r="3092" s="23" customFormat="1" x14ac:dyDescent="0.25"/>
    <row r="3093" s="23" customFormat="1" x14ac:dyDescent="0.25"/>
    <row r="3094" s="23" customFormat="1" x14ac:dyDescent="0.25"/>
    <row r="3095" s="23" customFormat="1" x14ac:dyDescent="0.25"/>
    <row r="3096" s="23" customFormat="1" x14ac:dyDescent="0.25"/>
    <row r="3097" s="23" customFormat="1" x14ac:dyDescent="0.25"/>
    <row r="3098" s="23" customFormat="1" x14ac:dyDescent="0.25"/>
    <row r="3099" s="23" customFormat="1" x14ac:dyDescent="0.25"/>
    <row r="3100" s="23" customFormat="1" x14ac:dyDescent="0.25"/>
    <row r="3101" s="23" customFormat="1" x14ac:dyDescent="0.25"/>
    <row r="3102" s="23" customFormat="1" x14ac:dyDescent="0.25"/>
    <row r="3103" s="23" customFormat="1" x14ac:dyDescent="0.25"/>
    <row r="3104" s="23" customFormat="1" x14ac:dyDescent="0.25"/>
    <row r="3105" s="23" customFormat="1" x14ac:dyDescent="0.25"/>
    <row r="3106" s="23" customFormat="1" x14ac:dyDescent="0.25"/>
    <row r="3107" s="23" customFormat="1" x14ac:dyDescent="0.25"/>
    <row r="3108" s="23" customFormat="1" x14ac:dyDescent="0.25"/>
    <row r="3109" s="23" customFormat="1" x14ac:dyDescent="0.25"/>
    <row r="3110" s="23" customFormat="1" x14ac:dyDescent="0.25"/>
    <row r="3111" s="23" customFormat="1" x14ac:dyDescent="0.25"/>
    <row r="3112" s="23" customFormat="1" x14ac:dyDescent="0.25"/>
    <row r="3113" s="23" customFormat="1" x14ac:dyDescent="0.25"/>
    <row r="3114" s="23" customFormat="1" x14ac:dyDescent="0.25"/>
    <row r="3115" s="23" customFormat="1" x14ac:dyDescent="0.25"/>
    <row r="3116" s="23" customFormat="1" x14ac:dyDescent="0.25"/>
    <row r="3117" s="23" customFormat="1" x14ac:dyDescent="0.25"/>
    <row r="3118" s="23" customFormat="1" x14ac:dyDescent="0.25"/>
    <row r="3119" s="23" customFormat="1" x14ac:dyDescent="0.25"/>
    <row r="3120" s="23" customFormat="1" x14ac:dyDescent="0.25"/>
    <row r="3121" s="23" customFormat="1" x14ac:dyDescent="0.25"/>
    <row r="3122" s="23" customFormat="1" x14ac:dyDescent="0.25"/>
    <row r="3123" s="23" customFormat="1" x14ac:dyDescent="0.25"/>
    <row r="3124" s="23" customFormat="1" x14ac:dyDescent="0.25"/>
    <row r="3125" s="23" customFormat="1" x14ac:dyDescent="0.25"/>
    <row r="3126" s="23" customFormat="1" x14ac:dyDescent="0.25"/>
    <row r="3127" s="23" customFormat="1" x14ac:dyDescent="0.25"/>
    <row r="3128" s="23" customFormat="1" x14ac:dyDescent="0.25"/>
    <row r="3129" s="23" customFormat="1" x14ac:dyDescent="0.25"/>
    <row r="3130" s="23" customFormat="1" x14ac:dyDescent="0.25"/>
    <row r="3131" s="23" customFormat="1" x14ac:dyDescent="0.25"/>
    <row r="3132" s="23" customFormat="1" x14ac:dyDescent="0.25"/>
    <row r="3133" s="23" customFormat="1" x14ac:dyDescent="0.25"/>
    <row r="3134" s="23" customFormat="1" x14ac:dyDescent="0.25"/>
    <row r="3135" s="23" customFormat="1" x14ac:dyDescent="0.25"/>
    <row r="3136" s="23" customFormat="1" x14ac:dyDescent="0.25"/>
    <row r="3137" s="23" customFormat="1" x14ac:dyDescent="0.25"/>
    <row r="3138" s="23" customFormat="1" x14ac:dyDescent="0.25"/>
    <row r="3139" s="23" customFormat="1" x14ac:dyDescent="0.25"/>
    <row r="3140" s="23" customFormat="1" x14ac:dyDescent="0.25"/>
    <row r="3141" s="23" customFormat="1" x14ac:dyDescent="0.25"/>
    <row r="3142" s="23" customFormat="1" x14ac:dyDescent="0.25"/>
    <row r="3143" s="23" customFormat="1" x14ac:dyDescent="0.25"/>
    <row r="3144" s="23" customFormat="1" x14ac:dyDescent="0.25"/>
    <row r="3145" s="23" customFormat="1" x14ac:dyDescent="0.25"/>
    <row r="3146" s="23" customFormat="1" x14ac:dyDescent="0.25"/>
    <row r="3147" s="23" customFormat="1" x14ac:dyDescent="0.25"/>
    <row r="3148" s="23" customFormat="1" x14ac:dyDescent="0.25"/>
    <row r="3149" s="23" customFormat="1" x14ac:dyDescent="0.25"/>
    <row r="3150" s="23" customFormat="1" x14ac:dyDescent="0.25"/>
    <row r="3151" s="23" customFormat="1" x14ac:dyDescent="0.25"/>
    <row r="3152" s="23" customFormat="1" x14ac:dyDescent="0.25"/>
    <row r="3153" s="23" customFormat="1" x14ac:dyDescent="0.25"/>
    <row r="3154" s="23" customFormat="1" x14ac:dyDescent="0.25"/>
    <row r="3155" s="23" customFormat="1" x14ac:dyDescent="0.25"/>
    <row r="3156" s="23" customFormat="1" x14ac:dyDescent="0.25"/>
    <row r="3157" s="23" customFormat="1" x14ac:dyDescent="0.25"/>
    <row r="3158" s="23" customFormat="1" x14ac:dyDescent="0.25"/>
    <row r="3159" s="23" customFormat="1" x14ac:dyDescent="0.25"/>
    <row r="3160" s="23" customFormat="1" x14ac:dyDescent="0.25"/>
    <row r="3161" s="23" customFormat="1" x14ac:dyDescent="0.25"/>
    <row r="3162" s="23" customFormat="1" x14ac:dyDescent="0.25"/>
    <row r="3163" s="23" customFormat="1" x14ac:dyDescent="0.25"/>
    <row r="3164" s="23" customFormat="1" x14ac:dyDescent="0.25"/>
    <row r="3165" s="23" customFormat="1" x14ac:dyDescent="0.25"/>
    <row r="3166" s="23" customFormat="1" x14ac:dyDescent="0.25"/>
    <row r="3167" s="23" customFormat="1" x14ac:dyDescent="0.25"/>
    <row r="3168" s="23" customFormat="1" x14ac:dyDescent="0.25"/>
    <row r="3169" s="23" customFormat="1" x14ac:dyDescent="0.25"/>
    <row r="3170" s="23" customFormat="1" x14ac:dyDescent="0.25"/>
    <row r="3171" s="23" customFormat="1" x14ac:dyDescent="0.25"/>
    <row r="3172" s="23" customFormat="1" x14ac:dyDescent="0.25"/>
    <row r="3173" s="23" customFormat="1" x14ac:dyDescent="0.25"/>
    <row r="3174" s="23" customFormat="1" x14ac:dyDescent="0.25"/>
    <row r="3175" s="23" customFormat="1" x14ac:dyDescent="0.25"/>
    <row r="3176" s="23" customFormat="1" x14ac:dyDescent="0.25"/>
    <row r="3177" s="23" customFormat="1" x14ac:dyDescent="0.25"/>
    <row r="3178" s="23" customFormat="1" x14ac:dyDescent="0.25"/>
    <row r="3179" s="23" customFormat="1" x14ac:dyDescent="0.25"/>
    <row r="3180" s="23" customFormat="1" x14ac:dyDescent="0.25"/>
    <row r="3181" s="23" customFormat="1" x14ac:dyDescent="0.25"/>
    <row r="3182" s="23" customFormat="1" x14ac:dyDescent="0.25"/>
    <row r="3183" s="23" customFormat="1" x14ac:dyDescent="0.25"/>
    <row r="3184" s="23" customFormat="1" x14ac:dyDescent="0.25"/>
    <row r="3185" s="23" customFormat="1" x14ac:dyDescent="0.25"/>
    <row r="3186" s="23" customFormat="1" x14ac:dyDescent="0.25"/>
    <row r="3187" s="23" customFormat="1" x14ac:dyDescent="0.25"/>
    <row r="3188" s="23" customFormat="1" x14ac:dyDescent="0.25"/>
    <row r="3189" s="23" customFormat="1" x14ac:dyDescent="0.25"/>
    <row r="3190" s="23" customFormat="1" x14ac:dyDescent="0.25"/>
    <row r="3191" s="23" customFormat="1" x14ac:dyDescent="0.25"/>
    <row r="3192" s="23" customFormat="1" x14ac:dyDescent="0.25"/>
    <row r="3193" s="23" customFormat="1" x14ac:dyDescent="0.25"/>
    <row r="3194" s="23" customFormat="1" x14ac:dyDescent="0.25"/>
    <row r="3195" s="23" customFormat="1" x14ac:dyDescent="0.25"/>
    <row r="3196" s="23" customFormat="1" x14ac:dyDescent="0.25"/>
    <row r="3197" s="23" customFormat="1" x14ac:dyDescent="0.25"/>
    <row r="3198" s="23" customFormat="1" x14ac:dyDescent="0.25"/>
    <row r="3199" s="23" customFormat="1" x14ac:dyDescent="0.25"/>
    <row r="3200" s="23" customFormat="1" x14ac:dyDescent="0.25"/>
    <row r="3201" s="23" customFormat="1" x14ac:dyDescent="0.25"/>
    <row r="3202" s="23" customFormat="1" x14ac:dyDescent="0.25"/>
    <row r="3203" s="23" customFormat="1" x14ac:dyDescent="0.25"/>
    <row r="3204" s="23" customFormat="1" x14ac:dyDescent="0.25"/>
    <row r="3205" s="23" customFormat="1" x14ac:dyDescent="0.25"/>
    <row r="3206" s="23" customFormat="1" x14ac:dyDescent="0.25"/>
    <row r="3207" s="23" customFormat="1" x14ac:dyDescent="0.25"/>
    <row r="3208" s="23" customFormat="1" x14ac:dyDescent="0.25"/>
    <row r="3209" s="23" customFormat="1" x14ac:dyDescent="0.25"/>
    <row r="3210" s="23" customFormat="1" x14ac:dyDescent="0.25"/>
    <row r="3211" s="23" customFormat="1" x14ac:dyDescent="0.25"/>
    <row r="3212" s="23" customFormat="1" x14ac:dyDescent="0.25"/>
    <row r="3213" s="23" customFormat="1" x14ac:dyDescent="0.25"/>
    <row r="3214" s="23" customFormat="1" x14ac:dyDescent="0.25"/>
    <row r="3215" s="23" customFormat="1" x14ac:dyDescent="0.25"/>
    <row r="3216" s="23" customFormat="1" x14ac:dyDescent="0.25"/>
    <row r="3217" s="23" customFormat="1" x14ac:dyDescent="0.25"/>
    <row r="3218" s="23" customFormat="1" x14ac:dyDescent="0.25"/>
    <row r="3219" s="23" customFormat="1" x14ac:dyDescent="0.25"/>
    <row r="3220" s="23" customFormat="1" x14ac:dyDescent="0.25"/>
    <row r="3221" s="23" customFormat="1" x14ac:dyDescent="0.25"/>
    <row r="3222" s="23" customFormat="1" x14ac:dyDescent="0.25"/>
    <row r="3223" s="23" customFormat="1" x14ac:dyDescent="0.25"/>
    <row r="3224" s="23" customFormat="1" x14ac:dyDescent="0.25"/>
    <row r="3225" s="23" customFormat="1" x14ac:dyDescent="0.25"/>
    <row r="3226" s="23" customFormat="1" x14ac:dyDescent="0.25"/>
    <row r="3227" s="23" customFormat="1" x14ac:dyDescent="0.25"/>
    <row r="3228" s="23" customFormat="1" x14ac:dyDescent="0.25"/>
    <row r="3229" s="23" customFormat="1" x14ac:dyDescent="0.25"/>
    <row r="3230" s="23" customFormat="1" x14ac:dyDescent="0.25"/>
    <row r="3231" s="23" customFormat="1" x14ac:dyDescent="0.25"/>
    <row r="3232" s="23" customFormat="1" x14ac:dyDescent="0.25"/>
    <row r="3233" s="23" customFormat="1" x14ac:dyDescent="0.25"/>
    <row r="3234" s="23" customFormat="1" x14ac:dyDescent="0.25"/>
    <row r="3235" s="23" customFormat="1" x14ac:dyDescent="0.25"/>
    <row r="3236" s="23" customFormat="1" x14ac:dyDescent="0.25"/>
    <row r="3237" s="23" customFormat="1" x14ac:dyDescent="0.25"/>
    <row r="3238" s="23" customFormat="1" x14ac:dyDescent="0.25"/>
    <row r="3239" s="23" customFormat="1" x14ac:dyDescent="0.25"/>
    <row r="3240" s="23" customFormat="1" x14ac:dyDescent="0.25"/>
    <row r="3241" s="23" customFormat="1" x14ac:dyDescent="0.25"/>
    <row r="3242" s="23" customFormat="1" x14ac:dyDescent="0.25"/>
    <row r="3243" s="23" customFormat="1" x14ac:dyDescent="0.25"/>
    <row r="3244" s="23" customFormat="1" x14ac:dyDescent="0.25"/>
    <row r="3245" s="23" customFormat="1" x14ac:dyDescent="0.25"/>
    <row r="3246" s="23" customFormat="1" x14ac:dyDescent="0.25"/>
    <row r="3247" s="23" customFormat="1" x14ac:dyDescent="0.25"/>
    <row r="3248" s="23" customFormat="1" x14ac:dyDescent="0.25"/>
    <row r="3249" s="23" customFormat="1" x14ac:dyDescent="0.25"/>
    <row r="3250" s="23" customFormat="1" x14ac:dyDescent="0.25"/>
    <row r="3251" s="23" customFormat="1" x14ac:dyDescent="0.25"/>
    <row r="3252" s="23" customFormat="1" x14ac:dyDescent="0.25"/>
    <row r="3253" s="23" customFormat="1" x14ac:dyDescent="0.25"/>
    <row r="3254" s="23" customFormat="1" x14ac:dyDescent="0.25"/>
    <row r="3255" s="23" customFormat="1" x14ac:dyDescent="0.25"/>
    <row r="3256" s="23" customFormat="1" x14ac:dyDescent="0.25"/>
    <row r="3257" s="23" customFormat="1" x14ac:dyDescent="0.25"/>
    <row r="3258" s="23" customFormat="1" x14ac:dyDescent="0.25"/>
    <row r="3259" s="23" customFormat="1" x14ac:dyDescent="0.25"/>
    <row r="3260" s="23" customFormat="1" x14ac:dyDescent="0.25"/>
    <row r="3261" s="23" customFormat="1" x14ac:dyDescent="0.25"/>
    <row r="3262" s="23" customFormat="1" x14ac:dyDescent="0.25"/>
    <row r="3263" s="23" customFormat="1" x14ac:dyDescent="0.25"/>
    <row r="3264" s="23" customFormat="1" x14ac:dyDescent="0.25"/>
    <row r="3265" s="23" customFormat="1" x14ac:dyDescent="0.25"/>
    <row r="3266" s="23" customFormat="1" x14ac:dyDescent="0.25"/>
    <row r="3267" s="23" customFormat="1" x14ac:dyDescent="0.25"/>
    <row r="3268" s="23" customFormat="1" x14ac:dyDescent="0.25"/>
    <row r="3269" s="23" customFormat="1" x14ac:dyDescent="0.25"/>
    <row r="3270" s="23" customFormat="1" x14ac:dyDescent="0.25"/>
    <row r="3271" s="23" customFormat="1" x14ac:dyDescent="0.25"/>
    <row r="3272" s="23" customFormat="1" x14ac:dyDescent="0.25"/>
    <row r="3273" s="23" customFormat="1" x14ac:dyDescent="0.25"/>
    <row r="3274" s="23" customFormat="1" x14ac:dyDescent="0.25"/>
    <row r="3275" s="23" customFormat="1" x14ac:dyDescent="0.25"/>
    <row r="3276" s="23" customFormat="1" x14ac:dyDescent="0.25"/>
    <row r="3277" s="23" customFormat="1" x14ac:dyDescent="0.25"/>
    <row r="3278" s="23" customFormat="1" x14ac:dyDescent="0.25"/>
    <row r="3279" s="23" customFormat="1" x14ac:dyDescent="0.25"/>
    <row r="3280" s="23" customFormat="1" x14ac:dyDescent="0.25"/>
    <row r="3281" s="23" customFormat="1" x14ac:dyDescent="0.25"/>
    <row r="3282" s="23" customFormat="1" x14ac:dyDescent="0.25"/>
    <row r="3283" s="23" customFormat="1" x14ac:dyDescent="0.25"/>
    <row r="3284" s="23" customFormat="1" x14ac:dyDescent="0.25"/>
    <row r="3285" s="23" customFormat="1" x14ac:dyDescent="0.25"/>
    <row r="3286" s="23" customFormat="1" x14ac:dyDescent="0.25"/>
    <row r="3287" s="23" customFormat="1" x14ac:dyDescent="0.25"/>
    <row r="3288" s="23" customFormat="1" x14ac:dyDescent="0.25"/>
    <row r="3289" s="23" customFormat="1" x14ac:dyDescent="0.25"/>
    <row r="3290" s="23" customFormat="1" x14ac:dyDescent="0.25"/>
    <row r="3291" s="23" customFormat="1" x14ac:dyDescent="0.25"/>
    <row r="3292" s="23" customFormat="1" x14ac:dyDescent="0.25"/>
    <row r="3293" s="23" customFormat="1" x14ac:dyDescent="0.25"/>
    <row r="3294" s="23" customFormat="1" x14ac:dyDescent="0.25"/>
    <row r="3295" s="23" customFormat="1" x14ac:dyDescent="0.25"/>
    <row r="3296" s="23" customFormat="1" x14ac:dyDescent="0.25"/>
    <row r="3297" s="23" customFormat="1" x14ac:dyDescent="0.25"/>
    <row r="3298" s="23" customFormat="1" x14ac:dyDescent="0.25"/>
    <row r="3299" s="23" customFormat="1" x14ac:dyDescent="0.25"/>
    <row r="3300" s="23" customFormat="1" x14ac:dyDescent="0.25"/>
    <row r="3301" s="23" customFormat="1" x14ac:dyDescent="0.25"/>
    <row r="3302" s="23" customFormat="1" x14ac:dyDescent="0.25"/>
    <row r="3303" s="23" customFormat="1" x14ac:dyDescent="0.25"/>
    <row r="3304" s="23" customFormat="1" x14ac:dyDescent="0.25"/>
    <row r="3305" s="23" customFormat="1" x14ac:dyDescent="0.25"/>
    <row r="3306" s="23" customFormat="1" x14ac:dyDescent="0.25"/>
    <row r="3307" s="23" customFormat="1" x14ac:dyDescent="0.25"/>
    <row r="3308" s="23" customFormat="1" x14ac:dyDescent="0.25"/>
    <row r="3309" s="23" customFormat="1" x14ac:dyDescent="0.25"/>
    <row r="3310" s="23" customFormat="1" x14ac:dyDescent="0.25"/>
    <row r="3311" s="23" customFormat="1" x14ac:dyDescent="0.25"/>
    <row r="3312" s="23" customFormat="1" x14ac:dyDescent="0.25"/>
    <row r="3313" s="23" customFormat="1" x14ac:dyDescent="0.25"/>
    <row r="3314" s="23" customFormat="1" x14ac:dyDescent="0.25"/>
    <row r="3315" s="23" customFormat="1" x14ac:dyDescent="0.25"/>
    <row r="3316" s="23" customFormat="1" x14ac:dyDescent="0.25"/>
    <row r="3317" s="23" customFormat="1" x14ac:dyDescent="0.25"/>
    <row r="3318" s="23" customFormat="1" x14ac:dyDescent="0.25"/>
    <row r="3319" s="23" customFormat="1" x14ac:dyDescent="0.25"/>
    <row r="3320" s="23" customFormat="1" x14ac:dyDescent="0.25"/>
    <row r="3321" s="23" customFormat="1" x14ac:dyDescent="0.25"/>
    <row r="3322" s="23" customFormat="1" x14ac:dyDescent="0.25"/>
    <row r="3323" s="23" customFormat="1" x14ac:dyDescent="0.25"/>
    <row r="3324" s="23" customFormat="1" x14ac:dyDescent="0.25"/>
    <row r="3325" s="23" customFormat="1" x14ac:dyDescent="0.25"/>
    <row r="3326" s="23" customFormat="1" x14ac:dyDescent="0.25"/>
    <row r="3327" s="23" customFormat="1" x14ac:dyDescent="0.25"/>
    <row r="3328" s="23" customFormat="1" x14ac:dyDescent="0.25"/>
    <row r="3329" s="23" customFormat="1" x14ac:dyDescent="0.25"/>
    <row r="3330" s="23" customFormat="1" x14ac:dyDescent="0.25"/>
    <row r="3331" s="23" customFormat="1" x14ac:dyDescent="0.25"/>
    <row r="3332" s="23" customFormat="1" x14ac:dyDescent="0.25"/>
    <row r="3333" s="23" customFormat="1" x14ac:dyDescent="0.25"/>
    <row r="3334" s="23" customFormat="1" x14ac:dyDescent="0.25"/>
    <row r="3335" s="23" customFormat="1" x14ac:dyDescent="0.25"/>
    <row r="3336" s="23" customFormat="1" x14ac:dyDescent="0.25"/>
    <row r="3337" s="23" customFormat="1" x14ac:dyDescent="0.25"/>
    <row r="3338" s="23" customFormat="1" x14ac:dyDescent="0.25"/>
    <row r="3339" s="23" customFormat="1" x14ac:dyDescent="0.25"/>
    <row r="3340" s="23" customFormat="1" x14ac:dyDescent="0.25"/>
    <row r="3341" s="23" customFormat="1" x14ac:dyDescent="0.25"/>
    <row r="3342" s="23" customFormat="1" x14ac:dyDescent="0.25"/>
    <row r="3343" s="23" customFormat="1" x14ac:dyDescent="0.25"/>
    <row r="3344" s="23" customFormat="1" x14ac:dyDescent="0.25"/>
    <row r="3345" s="23" customFormat="1" x14ac:dyDescent="0.25"/>
    <row r="3346" s="23" customFormat="1" x14ac:dyDescent="0.25"/>
    <row r="3347" s="23" customFormat="1" x14ac:dyDescent="0.25"/>
    <row r="3348" s="23" customFormat="1" x14ac:dyDescent="0.25"/>
    <row r="3349" s="23" customFormat="1" x14ac:dyDescent="0.25"/>
    <row r="3350" s="23" customFormat="1" x14ac:dyDescent="0.25"/>
    <row r="3351" s="23" customFormat="1" x14ac:dyDescent="0.25"/>
    <row r="3352" s="23" customFormat="1" x14ac:dyDescent="0.25"/>
    <row r="3353" s="23" customFormat="1" x14ac:dyDescent="0.25"/>
    <row r="3354" s="23" customFormat="1" x14ac:dyDescent="0.25"/>
    <row r="3355" s="23" customFormat="1" x14ac:dyDescent="0.25"/>
    <row r="3356" s="23" customFormat="1" x14ac:dyDescent="0.25"/>
    <row r="3357" s="23" customFormat="1" x14ac:dyDescent="0.25"/>
    <row r="3358" s="23" customFormat="1" x14ac:dyDescent="0.25"/>
    <row r="3359" s="23" customFormat="1" x14ac:dyDescent="0.25"/>
    <row r="3360" s="23" customFormat="1" x14ac:dyDescent="0.25"/>
    <row r="3361" s="23" customFormat="1" x14ac:dyDescent="0.25"/>
    <row r="3362" s="23" customFormat="1" x14ac:dyDescent="0.25"/>
    <row r="3363" s="23" customFormat="1" x14ac:dyDescent="0.25"/>
    <row r="3364" s="23" customFormat="1" x14ac:dyDescent="0.25"/>
    <row r="3365" s="23" customFormat="1" x14ac:dyDescent="0.25"/>
    <row r="3366" s="23" customFormat="1" x14ac:dyDescent="0.25"/>
    <row r="3367" s="23" customFormat="1" x14ac:dyDescent="0.25"/>
    <row r="3368" s="23" customFormat="1" x14ac:dyDescent="0.25"/>
    <row r="3369" s="23" customFormat="1" x14ac:dyDescent="0.25"/>
    <row r="3370" s="23" customFormat="1" x14ac:dyDescent="0.25"/>
    <row r="3371" s="23" customFormat="1" x14ac:dyDescent="0.25"/>
    <row r="3372" s="23" customFormat="1" x14ac:dyDescent="0.25"/>
    <row r="3373" s="23" customFormat="1" x14ac:dyDescent="0.25"/>
    <row r="3374" s="23" customFormat="1" x14ac:dyDescent="0.25"/>
    <row r="3375" s="23" customFormat="1" x14ac:dyDescent="0.25"/>
    <row r="3376" s="23" customFormat="1" x14ac:dyDescent="0.25"/>
    <row r="3377" s="23" customFormat="1" x14ac:dyDescent="0.25"/>
    <row r="3378" s="23" customFormat="1" x14ac:dyDescent="0.25"/>
    <row r="3379" s="23" customFormat="1" x14ac:dyDescent="0.25"/>
    <row r="3380" s="23" customFormat="1" x14ac:dyDescent="0.25"/>
    <row r="3381" s="23" customFormat="1" x14ac:dyDescent="0.25"/>
    <row r="3382" s="23" customFormat="1" x14ac:dyDescent="0.25"/>
    <row r="3383" s="23" customFormat="1" x14ac:dyDescent="0.25"/>
    <row r="3384" s="23" customFormat="1" x14ac:dyDescent="0.25"/>
    <row r="3385" s="23" customFormat="1" x14ac:dyDescent="0.25"/>
    <row r="3386" s="23" customFormat="1" x14ac:dyDescent="0.25"/>
    <row r="3387" s="23" customFormat="1" x14ac:dyDescent="0.25"/>
    <row r="3388" s="23" customFormat="1" x14ac:dyDescent="0.25"/>
    <row r="3389" s="23" customFormat="1" x14ac:dyDescent="0.25"/>
    <row r="3390" s="23" customFormat="1" x14ac:dyDescent="0.25"/>
    <row r="3391" s="23" customFormat="1" x14ac:dyDescent="0.25"/>
    <row r="3392" s="23" customFormat="1" x14ac:dyDescent="0.25"/>
    <row r="3393" s="23" customFormat="1" x14ac:dyDescent="0.25"/>
    <row r="3394" s="23" customFormat="1" x14ac:dyDescent="0.25"/>
    <row r="3395" s="23" customFormat="1" x14ac:dyDescent="0.25"/>
    <row r="3396" s="23" customFormat="1" x14ac:dyDescent="0.25"/>
    <row r="3397" s="23" customFormat="1" x14ac:dyDescent="0.25"/>
    <row r="3398" s="23" customFormat="1" x14ac:dyDescent="0.25"/>
    <row r="3399" s="23" customFormat="1" x14ac:dyDescent="0.25"/>
    <row r="3400" s="23" customFormat="1" x14ac:dyDescent="0.25"/>
    <row r="3401" s="23" customFormat="1" x14ac:dyDescent="0.25"/>
    <row r="3402" s="23" customFormat="1" x14ac:dyDescent="0.25"/>
    <row r="3403" s="23" customFormat="1" x14ac:dyDescent="0.25"/>
    <row r="3404" s="23" customFormat="1" x14ac:dyDescent="0.25"/>
    <row r="3405" s="23" customFormat="1" x14ac:dyDescent="0.25"/>
    <row r="3406" s="23" customFormat="1" x14ac:dyDescent="0.25"/>
    <row r="3407" s="23" customFormat="1" x14ac:dyDescent="0.25"/>
    <row r="3408" s="23" customFormat="1" x14ac:dyDescent="0.25"/>
    <row r="3409" s="23" customFormat="1" x14ac:dyDescent="0.25"/>
    <row r="3410" s="23" customFormat="1" x14ac:dyDescent="0.25"/>
    <row r="3411" s="23" customFormat="1" x14ac:dyDescent="0.25"/>
    <row r="3412" s="23" customFormat="1" x14ac:dyDescent="0.25"/>
    <row r="3413" s="23" customFormat="1" x14ac:dyDescent="0.25"/>
    <row r="3414" s="23" customFormat="1" x14ac:dyDescent="0.25"/>
    <row r="3415" s="23" customFormat="1" x14ac:dyDescent="0.25"/>
    <row r="3416" s="23" customFormat="1" x14ac:dyDescent="0.25"/>
    <row r="3417" s="23" customFormat="1" x14ac:dyDescent="0.25"/>
    <row r="3418" s="23" customFormat="1" x14ac:dyDescent="0.25"/>
    <row r="3419" s="23" customFormat="1" x14ac:dyDescent="0.25"/>
    <row r="3420" s="23" customFormat="1" x14ac:dyDescent="0.25"/>
    <row r="3421" s="23" customFormat="1" x14ac:dyDescent="0.25"/>
    <row r="3422" s="23" customFormat="1" x14ac:dyDescent="0.25"/>
    <row r="3423" s="23" customFormat="1" x14ac:dyDescent="0.25"/>
    <row r="3424" s="23" customFormat="1" x14ac:dyDescent="0.25"/>
    <row r="3425" s="23" customFormat="1" x14ac:dyDescent="0.25"/>
    <row r="3426" s="23" customFormat="1" x14ac:dyDescent="0.25"/>
    <row r="3427" s="23" customFormat="1" x14ac:dyDescent="0.25"/>
    <row r="3428" s="23" customFormat="1" x14ac:dyDescent="0.25"/>
    <row r="3429" s="23" customFormat="1" x14ac:dyDescent="0.25"/>
    <row r="3430" s="23" customFormat="1" x14ac:dyDescent="0.25"/>
    <row r="3431" s="23" customFormat="1" x14ac:dyDescent="0.25"/>
    <row r="3432" s="23" customFormat="1" x14ac:dyDescent="0.25"/>
    <row r="3433" s="23" customFormat="1" x14ac:dyDescent="0.25"/>
    <row r="3434" s="23" customFormat="1" x14ac:dyDescent="0.25"/>
    <row r="3435" s="23" customFormat="1" x14ac:dyDescent="0.25"/>
    <row r="3436" s="23" customFormat="1" x14ac:dyDescent="0.25"/>
    <row r="3437" s="23" customFormat="1" x14ac:dyDescent="0.25"/>
    <row r="3438" s="23" customFormat="1" x14ac:dyDescent="0.25"/>
    <row r="3439" s="23" customFormat="1" x14ac:dyDescent="0.25"/>
    <row r="3440" s="23" customFormat="1" x14ac:dyDescent="0.25"/>
    <row r="3441" s="23" customFormat="1" x14ac:dyDescent="0.25"/>
    <row r="3442" s="23" customFormat="1" x14ac:dyDescent="0.25"/>
    <row r="3443" s="23" customFormat="1" x14ac:dyDescent="0.25"/>
    <row r="3444" s="23" customFormat="1" x14ac:dyDescent="0.25"/>
    <row r="3445" s="23" customFormat="1" x14ac:dyDescent="0.25"/>
    <row r="3446" s="23" customFormat="1" x14ac:dyDescent="0.25"/>
    <row r="3447" s="23" customFormat="1" x14ac:dyDescent="0.25"/>
    <row r="3448" s="23" customFormat="1" x14ac:dyDescent="0.25"/>
    <row r="3449" s="23" customFormat="1" x14ac:dyDescent="0.25"/>
    <row r="3450" s="23" customFormat="1" x14ac:dyDescent="0.25"/>
    <row r="3451" s="23" customFormat="1" x14ac:dyDescent="0.25"/>
    <row r="3452" s="23" customFormat="1" x14ac:dyDescent="0.25"/>
    <row r="3453" s="23" customFormat="1" x14ac:dyDescent="0.25"/>
    <row r="3454" s="23" customFormat="1" x14ac:dyDescent="0.25"/>
    <row r="3455" s="23" customFormat="1" x14ac:dyDescent="0.25"/>
    <row r="3456" s="23" customFormat="1" x14ac:dyDescent="0.25"/>
    <row r="3457" s="23" customFormat="1" x14ac:dyDescent="0.25"/>
    <row r="3458" s="23" customFormat="1" x14ac:dyDescent="0.25"/>
    <row r="3459" s="23" customFormat="1" x14ac:dyDescent="0.25"/>
    <row r="3460" s="23" customFormat="1" x14ac:dyDescent="0.25"/>
    <row r="3461" s="23" customFormat="1" x14ac:dyDescent="0.25"/>
    <row r="3462" s="23" customFormat="1" x14ac:dyDescent="0.25"/>
    <row r="3463" s="23" customFormat="1" x14ac:dyDescent="0.25"/>
    <row r="3464" s="23" customFormat="1" x14ac:dyDescent="0.25"/>
    <row r="3465" s="23" customFormat="1" x14ac:dyDescent="0.25"/>
    <row r="3466" s="23" customFormat="1" x14ac:dyDescent="0.25"/>
    <row r="3467" s="23" customFormat="1" x14ac:dyDescent="0.25"/>
    <row r="3468" s="23" customFormat="1" x14ac:dyDescent="0.25"/>
    <row r="3469" s="23" customFormat="1" x14ac:dyDescent="0.25"/>
    <row r="3470" s="23" customFormat="1" x14ac:dyDescent="0.25"/>
    <row r="3471" s="23" customFormat="1" x14ac:dyDescent="0.25"/>
    <row r="3472" s="23" customFormat="1" x14ac:dyDescent="0.25"/>
    <row r="3473" s="23" customFormat="1" x14ac:dyDescent="0.25"/>
    <row r="3474" s="23" customFormat="1" x14ac:dyDescent="0.25"/>
    <row r="3475" s="23" customFormat="1" x14ac:dyDescent="0.25"/>
    <row r="3476" s="23" customFormat="1" x14ac:dyDescent="0.25"/>
    <row r="3477" s="23" customFormat="1" x14ac:dyDescent="0.25"/>
    <row r="3478" s="23" customFormat="1" x14ac:dyDescent="0.25"/>
    <row r="3479" s="23" customFormat="1" x14ac:dyDescent="0.25"/>
    <row r="3480" s="23" customFormat="1" x14ac:dyDescent="0.25"/>
    <row r="3481" s="23" customFormat="1" x14ac:dyDescent="0.25"/>
    <row r="3482" s="23" customFormat="1" x14ac:dyDescent="0.25"/>
    <row r="3483" s="23" customFormat="1" x14ac:dyDescent="0.25"/>
    <row r="3484" s="23" customFormat="1" x14ac:dyDescent="0.25"/>
    <row r="3485" s="23" customFormat="1" x14ac:dyDescent="0.25"/>
    <row r="3486" s="23" customFormat="1" x14ac:dyDescent="0.25"/>
    <row r="3487" s="23" customFormat="1" x14ac:dyDescent="0.25"/>
    <row r="3488" s="23" customFormat="1" x14ac:dyDescent="0.25"/>
    <row r="3489" s="23" customFormat="1" x14ac:dyDescent="0.25"/>
    <row r="3490" s="23" customFormat="1" x14ac:dyDescent="0.25"/>
    <row r="3491" s="23" customFormat="1" x14ac:dyDescent="0.25"/>
    <row r="3492" s="23" customFormat="1" x14ac:dyDescent="0.25"/>
    <row r="3493" s="23" customFormat="1" x14ac:dyDescent="0.25"/>
    <row r="3494" s="23" customFormat="1" x14ac:dyDescent="0.25"/>
    <row r="3495" s="23" customFormat="1" x14ac:dyDescent="0.25"/>
    <row r="3496" s="23" customFormat="1" x14ac:dyDescent="0.25"/>
    <row r="3497" s="23" customFormat="1" x14ac:dyDescent="0.25"/>
    <row r="3498" s="23" customFormat="1" x14ac:dyDescent="0.25"/>
    <row r="3499" s="23" customFormat="1" x14ac:dyDescent="0.25"/>
    <row r="3500" s="23" customFormat="1" x14ac:dyDescent="0.25"/>
    <row r="3501" s="23" customFormat="1" x14ac:dyDescent="0.25"/>
    <row r="3502" s="23" customFormat="1" x14ac:dyDescent="0.25"/>
    <row r="3503" s="23" customFormat="1" x14ac:dyDescent="0.25"/>
    <row r="3504" s="23" customFormat="1" x14ac:dyDescent="0.25"/>
    <row r="3505" s="23" customFormat="1" x14ac:dyDescent="0.25"/>
    <row r="3506" s="23" customFormat="1" x14ac:dyDescent="0.25"/>
    <row r="3507" s="23" customFormat="1" x14ac:dyDescent="0.25"/>
    <row r="3508" s="23" customFormat="1" x14ac:dyDescent="0.25"/>
    <row r="3509" s="23" customFormat="1" x14ac:dyDescent="0.25"/>
    <row r="3510" s="23" customFormat="1" x14ac:dyDescent="0.25"/>
    <row r="3511" s="23" customFormat="1" x14ac:dyDescent="0.25"/>
    <row r="3512" s="23" customFormat="1" x14ac:dyDescent="0.25"/>
    <row r="3513" s="23" customFormat="1" x14ac:dyDescent="0.25"/>
    <row r="3514" s="23" customFormat="1" x14ac:dyDescent="0.25"/>
    <row r="3515" s="23" customFormat="1" x14ac:dyDescent="0.25"/>
    <row r="3516" s="23" customFormat="1" x14ac:dyDescent="0.25"/>
    <row r="3517" s="23" customFormat="1" x14ac:dyDescent="0.25"/>
    <row r="3518" s="23" customFormat="1" x14ac:dyDescent="0.25"/>
    <row r="3519" s="23" customFormat="1" x14ac:dyDescent="0.25"/>
    <row r="3520" s="23" customFormat="1" x14ac:dyDescent="0.25"/>
    <row r="3521" s="23" customFormat="1" x14ac:dyDescent="0.25"/>
    <row r="3522" s="23" customFormat="1" x14ac:dyDescent="0.25"/>
    <row r="3523" s="23" customFormat="1" x14ac:dyDescent="0.25"/>
    <row r="3524" s="23" customFormat="1" x14ac:dyDescent="0.25"/>
    <row r="3525" s="23" customFormat="1" x14ac:dyDescent="0.25"/>
    <row r="3526" s="23" customFormat="1" x14ac:dyDescent="0.25"/>
    <row r="3527" s="23" customFormat="1" x14ac:dyDescent="0.25"/>
    <row r="3528" s="23" customFormat="1" x14ac:dyDescent="0.25"/>
    <row r="3529" s="23" customFormat="1" x14ac:dyDescent="0.25"/>
    <row r="3530" s="23" customFormat="1" x14ac:dyDescent="0.25"/>
    <row r="3531" s="23" customFormat="1" x14ac:dyDescent="0.25"/>
    <row r="3532" s="23" customFormat="1" x14ac:dyDescent="0.25"/>
    <row r="3533" s="23" customFormat="1" x14ac:dyDescent="0.25"/>
    <row r="3534" s="23" customFormat="1" x14ac:dyDescent="0.25"/>
    <row r="3535" s="23" customFormat="1" x14ac:dyDescent="0.25"/>
    <row r="3536" s="23" customFormat="1" x14ac:dyDescent="0.25"/>
    <row r="3537" s="23" customFormat="1" x14ac:dyDescent="0.25"/>
    <row r="3538" s="23" customFormat="1" x14ac:dyDescent="0.25"/>
    <row r="3539" s="23" customFormat="1" x14ac:dyDescent="0.25"/>
    <row r="3540" s="23" customFormat="1" x14ac:dyDescent="0.25"/>
    <row r="3541" s="23" customFormat="1" x14ac:dyDescent="0.25"/>
    <row r="3542" s="23" customFormat="1" x14ac:dyDescent="0.25"/>
    <row r="3543" s="23" customFormat="1" x14ac:dyDescent="0.25"/>
    <row r="3544" s="23" customFormat="1" x14ac:dyDescent="0.25"/>
    <row r="3545" s="23" customFormat="1" x14ac:dyDescent="0.25"/>
    <row r="3546" s="23" customFormat="1" x14ac:dyDescent="0.25"/>
    <row r="3547" s="23" customFormat="1" x14ac:dyDescent="0.25"/>
    <row r="3548" s="23" customFormat="1" x14ac:dyDescent="0.25"/>
    <row r="3549" s="23" customFormat="1" x14ac:dyDescent="0.25"/>
    <row r="3550" s="23" customFormat="1" x14ac:dyDescent="0.25"/>
    <row r="3551" s="23" customFormat="1" x14ac:dyDescent="0.25"/>
    <row r="3552" s="23" customFormat="1" x14ac:dyDescent="0.25"/>
    <row r="3553" s="23" customFormat="1" x14ac:dyDescent="0.25"/>
    <row r="3554" s="23" customFormat="1" x14ac:dyDescent="0.25"/>
    <row r="3555" s="23" customFormat="1" x14ac:dyDescent="0.25"/>
    <row r="3556" s="23" customFormat="1" x14ac:dyDescent="0.25"/>
    <row r="3557" s="23" customFormat="1" x14ac:dyDescent="0.25"/>
    <row r="3558" s="23" customFormat="1" x14ac:dyDescent="0.25"/>
    <row r="3559" s="23" customFormat="1" x14ac:dyDescent="0.25"/>
    <row r="3560" s="23" customFormat="1" x14ac:dyDescent="0.25"/>
    <row r="3561" s="23" customFormat="1" x14ac:dyDescent="0.25"/>
    <row r="3562" s="23" customFormat="1" x14ac:dyDescent="0.25"/>
    <row r="3563" s="23" customFormat="1" x14ac:dyDescent="0.25"/>
    <row r="3564" s="23" customFormat="1" x14ac:dyDescent="0.25"/>
    <row r="3565" s="23" customFormat="1" x14ac:dyDescent="0.25"/>
    <row r="3566" s="23" customFormat="1" x14ac:dyDescent="0.25"/>
    <row r="3567" s="23" customFormat="1" x14ac:dyDescent="0.25"/>
    <row r="3568" s="23" customFormat="1" x14ac:dyDescent="0.25"/>
    <row r="3569" s="23" customFormat="1" x14ac:dyDescent="0.25"/>
    <row r="3570" s="23" customFormat="1" x14ac:dyDescent="0.25"/>
    <row r="3571" s="23" customFormat="1" x14ac:dyDescent="0.25"/>
    <row r="3572" s="23" customFormat="1" x14ac:dyDescent="0.25"/>
    <row r="3573" s="23" customFormat="1" x14ac:dyDescent="0.25"/>
    <row r="3574" s="23" customFormat="1" x14ac:dyDescent="0.25"/>
    <row r="3575" s="23" customFormat="1" x14ac:dyDescent="0.25"/>
    <row r="3576" s="23" customFormat="1" x14ac:dyDescent="0.25"/>
    <row r="3577" s="23" customFormat="1" x14ac:dyDescent="0.25"/>
    <row r="3578" s="23" customFormat="1" x14ac:dyDescent="0.25"/>
    <row r="3579" s="23" customFormat="1" x14ac:dyDescent="0.25"/>
    <row r="3580" s="23" customFormat="1" x14ac:dyDescent="0.25"/>
    <row r="3581" s="23" customFormat="1" x14ac:dyDescent="0.25"/>
    <row r="3582" s="23" customFormat="1" x14ac:dyDescent="0.25"/>
    <row r="3583" s="23" customFormat="1" x14ac:dyDescent="0.25"/>
    <row r="3584" s="23" customFormat="1" x14ac:dyDescent="0.25"/>
    <row r="3585" s="23" customFormat="1" x14ac:dyDescent="0.25"/>
    <row r="3586" s="23" customFormat="1" x14ac:dyDescent="0.25"/>
    <row r="3587" s="23" customFormat="1" x14ac:dyDescent="0.25"/>
    <row r="3588" s="23" customFormat="1" x14ac:dyDescent="0.25"/>
    <row r="3589" s="23" customFormat="1" x14ac:dyDescent="0.25"/>
    <row r="3590" s="23" customFormat="1" x14ac:dyDescent="0.25"/>
    <row r="3591" s="23" customFormat="1" x14ac:dyDescent="0.25"/>
    <row r="3592" s="23" customFormat="1" x14ac:dyDescent="0.25"/>
    <row r="3593" s="23" customFormat="1" x14ac:dyDescent="0.25"/>
    <row r="3594" s="23" customFormat="1" x14ac:dyDescent="0.25"/>
    <row r="3595" s="23" customFormat="1" x14ac:dyDescent="0.25"/>
    <row r="3596" s="23" customFormat="1" x14ac:dyDescent="0.25"/>
    <row r="3597" s="23" customFormat="1" x14ac:dyDescent="0.25"/>
    <row r="3598" s="23" customFormat="1" x14ac:dyDescent="0.25"/>
    <row r="3599" s="23" customFormat="1" x14ac:dyDescent="0.25"/>
    <row r="3600" s="23" customFormat="1" x14ac:dyDescent="0.25"/>
    <row r="3601" s="23" customFormat="1" x14ac:dyDescent="0.25"/>
    <row r="3602" s="23" customFormat="1" x14ac:dyDescent="0.25"/>
    <row r="3603" s="23" customFormat="1" x14ac:dyDescent="0.25"/>
    <row r="3604" s="23" customFormat="1" x14ac:dyDescent="0.25"/>
    <row r="3605" s="23" customFormat="1" x14ac:dyDescent="0.25"/>
    <row r="3606" s="23" customFormat="1" x14ac:dyDescent="0.25"/>
    <row r="3607" s="23" customFormat="1" x14ac:dyDescent="0.25"/>
    <row r="3608" s="23" customFormat="1" x14ac:dyDescent="0.25"/>
    <row r="3609" s="23" customFormat="1" x14ac:dyDescent="0.25"/>
    <row r="3610" s="23" customFormat="1" x14ac:dyDescent="0.25"/>
    <row r="3611" s="23" customFormat="1" x14ac:dyDescent="0.25"/>
    <row r="3612" s="23" customFormat="1" x14ac:dyDescent="0.25"/>
    <row r="3613" s="23" customFormat="1" x14ac:dyDescent="0.25"/>
    <row r="3614" s="23" customFormat="1" x14ac:dyDescent="0.25"/>
    <row r="3615" s="23" customFormat="1" x14ac:dyDescent="0.25"/>
    <row r="3616" s="23" customFormat="1" x14ac:dyDescent="0.25"/>
    <row r="3617" s="23" customFormat="1" x14ac:dyDescent="0.25"/>
    <row r="3618" s="23" customFormat="1" x14ac:dyDescent="0.25"/>
    <row r="3619" s="23" customFormat="1" x14ac:dyDescent="0.25"/>
    <row r="3620" s="23" customFormat="1" x14ac:dyDescent="0.25"/>
    <row r="3621" s="23" customFormat="1" x14ac:dyDescent="0.25"/>
    <row r="3622" s="23" customFormat="1" x14ac:dyDescent="0.25"/>
    <row r="3623" s="23" customFormat="1" x14ac:dyDescent="0.25"/>
    <row r="3624" s="23" customFormat="1" x14ac:dyDescent="0.25"/>
    <row r="3625" s="23" customFormat="1" x14ac:dyDescent="0.25"/>
    <row r="3626" s="23" customFormat="1" x14ac:dyDescent="0.25"/>
    <row r="3627" s="23" customFormat="1" x14ac:dyDescent="0.25"/>
    <row r="3628" s="23" customFormat="1" x14ac:dyDescent="0.25"/>
    <row r="3629" s="23" customFormat="1" x14ac:dyDescent="0.25"/>
    <row r="3630" s="23" customFormat="1" x14ac:dyDescent="0.25"/>
    <row r="3631" s="23" customFormat="1" x14ac:dyDescent="0.25"/>
    <row r="3632" s="23" customFormat="1" x14ac:dyDescent="0.25"/>
    <row r="3633" s="23" customFormat="1" x14ac:dyDescent="0.25"/>
    <row r="3634" s="23" customFormat="1" x14ac:dyDescent="0.25"/>
    <row r="3635" s="23" customFormat="1" x14ac:dyDescent="0.25"/>
    <row r="3636" s="23" customFormat="1" x14ac:dyDescent="0.25"/>
    <row r="3637" s="23" customFormat="1" x14ac:dyDescent="0.25"/>
    <row r="3638" s="23" customFormat="1" x14ac:dyDescent="0.25"/>
    <row r="3639" s="23" customFormat="1" x14ac:dyDescent="0.25"/>
    <row r="3640" s="23" customFormat="1" x14ac:dyDescent="0.25"/>
    <row r="3641" s="23" customFormat="1" x14ac:dyDescent="0.25"/>
    <row r="3642" s="23" customFormat="1" x14ac:dyDescent="0.25"/>
    <row r="3643" s="23" customFormat="1" x14ac:dyDescent="0.25"/>
    <row r="3644" s="23" customFormat="1" x14ac:dyDescent="0.25"/>
    <row r="3645" s="23" customFormat="1" x14ac:dyDescent="0.25"/>
    <row r="3646" s="23" customFormat="1" x14ac:dyDescent="0.25"/>
    <row r="3647" s="23" customFormat="1" x14ac:dyDescent="0.25"/>
    <row r="3648" s="23" customFormat="1" x14ac:dyDescent="0.25"/>
    <row r="3649" s="23" customFormat="1" x14ac:dyDescent="0.25"/>
    <row r="3650" s="23" customFormat="1" x14ac:dyDescent="0.25"/>
    <row r="3651" s="23" customFormat="1" x14ac:dyDescent="0.25"/>
    <row r="3652" s="23" customFormat="1" x14ac:dyDescent="0.25"/>
    <row r="3653" s="23" customFormat="1" x14ac:dyDescent="0.25"/>
    <row r="3654" s="23" customFormat="1" x14ac:dyDescent="0.25"/>
    <row r="3655" s="23" customFormat="1" x14ac:dyDescent="0.25"/>
    <row r="3656" s="23" customFormat="1" x14ac:dyDescent="0.25"/>
    <row r="3657" s="23" customFormat="1" x14ac:dyDescent="0.25"/>
    <row r="3658" s="23" customFormat="1" x14ac:dyDescent="0.25"/>
    <row r="3659" s="23" customFormat="1" x14ac:dyDescent="0.25"/>
    <row r="3660" s="23" customFormat="1" x14ac:dyDescent="0.25"/>
    <row r="3661" s="23" customFormat="1" x14ac:dyDescent="0.25"/>
    <row r="3662" s="23" customFormat="1" x14ac:dyDescent="0.25"/>
    <row r="3663" s="23" customFormat="1" x14ac:dyDescent="0.25"/>
    <row r="3664" s="23" customFormat="1" x14ac:dyDescent="0.25"/>
    <row r="3665" s="23" customFormat="1" x14ac:dyDescent="0.25"/>
    <row r="3666" s="23" customFormat="1" x14ac:dyDescent="0.25"/>
    <row r="3667" s="23" customFormat="1" x14ac:dyDescent="0.25"/>
    <row r="3668" s="23" customFormat="1" x14ac:dyDescent="0.25"/>
    <row r="3669" s="23" customFormat="1" x14ac:dyDescent="0.25"/>
    <row r="3670" s="23" customFormat="1" x14ac:dyDescent="0.25"/>
    <row r="3671" s="23" customFormat="1" x14ac:dyDescent="0.25"/>
    <row r="3672" s="23" customFormat="1" x14ac:dyDescent="0.25"/>
    <row r="3673" s="23" customFormat="1" x14ac:dyDescent="0.25"/>
    <row r="3674" s="23" customFormat="1" x14ac:dyDescent="0.25"/>
    <row r="3675" s="23" customFormat="1" x14ac:dyDescent="0.25"/>
    <row r="3676" s="23" customFormat="1" x14ac:dyDescent="0.25"/>
    <row r="3677" s="23" customFormat="1" x14ac:dyDescent="0.25"/>
    <row r="3678" s="23" customFormat="1" x14ac:dyDescent="0.25"/>
    <row r="3679" s="23" customFormat="1" x14ac:dyDescent="0.25"/>
    <row r="3680" s="23" customFormat="1" x14ac:dyDescent="0.25"/>
    <row r="3681" s="23" customFormat="1" x14ac:dyDescent="0.25"/>
    <row r="3682" s="23" customFormat="1" x14ac:dyDescent="0.25"/>
    <row r="3683" s="23" customFormat="1" x14ac:dyDescent="0.25"/>
    <row r="3684" s="23" customFormat="1" x14ac:dyDescent="0.25"/>
    <row r="3685" s="23" customFormat="1" x14ac:dyDescent="0.25"/>
    <row r="3686" s="23" customFormat="1" x14ac:dyDescent="0.25"/>
    <row r="3687" s="23" customFormat="1" x14ac:dyDescent="0.25"/>
    <row r="3688" s="23" customFormat="1" x14ac:dyDescent="0.25"/>
    <row r="3689" s="23" customFormat="1" x14ac:dyDescent="0.25"/>
    <row r="3690" s="23" customFormat="1" x14ac:dyDescent="0.25"/>
    <row r="3691" s="23" customFormat="1" x14ac:dyDescent="0.25"/>
    <row r="3692" s="23" customFormat="1" x14ac:dyDescent="0.25"/>
    <row r="3693" s="23" customFormat="1" x14ac:dyDescent="0.25"/>
    <row r="3694" s="23" customFormat="1" x14ac:dyDescent="0.25"/>
    <row r="3695" s="23" customFormat="1" x14ac:dyDescent="0.25"/>
    <row r="3696" s="23" customFormat="1" x14ac:dyDescent="0.25"/>
    <row r="3697" s="23" customFormat="1" x14ac:dyDescent="0.25"/>
    <row r="3698" s="23" customFormat="1" x14ac:dyDescent="0.25"/>
    <row r="3699" s="23" customFormat="1" x14ac:dyDescent="0.25"/>
    <row r="3700" s="23" customFormat="1" x14ac:dyDescent="0.25"/>
    <row r="3701" s="23" customFormat="1" x14ac:dyDescent="0.25"/>
    <row r="3702" s="23" customFormat="1" x14ac:dyDescent="0.25"/>
    <row r="3703" s="23" customFormat="1" x14ac:dyDescent="0.25"/>
    <row r="3704" s="23" customFormat="1" x14ac:dyDescent="0.25"/>
    <row r="3705" s="23" customFormat="1" x14ac:dyDescent="0.25"/>
    <row r="3706" s="23" customFormat="1" x14ac:dyDescent="0.25"/>
    <row r="3707" s="23" customFormat="1" x14ac:dyDescent="0.25"/>
    <row r="3708" s="23" customFormat="1" x14ac:dyDescent="0.25"/>
    <row r="3709" s="23" customFormat="1" x14ac:dyDescent="0.25"/>
    <row r="3710" s="23" customFormat="1" x14ac:dyDescent="0.25"/>
    <row r="3711" s="23" customFormat="1" x14ac:dyDescent="0.25"/>
    <row r="3712" s="23" customFormat="1" x14ac:dyDescent="0.25"/>
    <row r="3713" s="23" customFormat="1" x14ac:dyDescent="0.25"/>
    <row r="3714" s="23" customFormat="1" x14ac:dyDescent="0.25"/>
    <row r="3715" s="23" customFormat="1" x14ac:dyDescent="0.25"/>
    <row r="3716" s="23" customFormat="1" x14ac:dyDescent="0.25"/>
    <row r="3717" s="23" customFormat="1" x14ac:dyDescent="0.25"/>
    <row r="3718" s="23" customFormat="1" x14ac:dyDescent="0.25"/>
    <row r="3719" s="23" customFormat="1" x14ac:dyDescent="0.25"/>
    <row r="3720" s="23" customFormat="1" x14ac:dyDescent="0.25"/>
    <row r="3721" s="23" customFormat="1" x14ac:dyDescent="0.25"/>
    <row r="3722" s="23" customFormat="1" x14ac:dyDescent="0.25"/>
    <row r="3723" s="23" customFormat="1" x14ac:dyDescent="0.25"/>
    <row r="3724" s="23" customFormat="1" x14ac:dyDescent="0.25"/>
    <row r="3725" s="23" customFormat="1" x14ac:dyDescent="0.25"/>
    <row r="3726" s="23" customFormat="1" x14ac:dyDescent="0.25"/>
    <row r="3727" s="23" customFormat="1" x14ac:dyDescent="0.25"/>
    <row r="3728" s="23" customFormat="1" x14ac:dyDescent="0.25"/>
    <row r="3729" s="23" customFormat="1" x14ac:dyDescent="0.25"/>
    <row r="3730" s="23" customFormat="1" x14ac:dyDescent="0.25"/>
    <row r="3731" s="23" customFormat="1" x14ac:dyDescent="0.25"/>
    <row r="3732" s="23" customFormat="1" x14ac:dyDescent="0.25"/>
    <row r="3733" s="23" customFormat="1" x14ac:dyDescent="0.25"/>
    <row r="3734" s="23" customFormat="1" x14ac:dyDescent="0.25"/>
    <row r="3735" s="23" customFormat="1" x14ac:dyDescent="0.25"/>
    <row r="3736" s="23" customFormat="1" x14ac:dyDescent="0.25"/>
    <row r="3737" s="23" customFormat="1" x14ac:dyDescent="0.25"/>
    <row r="3738" s="23" customFormat="1" x14ac:dyDescent="0.25"/>
    <row r="3739" s="23" customFormat="1" x14ac:dyDescent="0.25"/>
    <row r="3740" s="23" customFormat="1" x14ac:dyDescent="0.25"/>
    <row r="3741" s="23" customFormat="1" x14ac:dyDescent="0.25"/>
    <row r="3742" s="23" customFormat="1" x14ac:dyDescent="0.25"/>
    <row r="3743" s="23" customFormat="1" x14ac:dyDescent="0.25"/>
    <row r="3744" s="23" customFormat="1" x14ac:dyDescent="0.25"/>
    <row r="3745" s="23" customFormat="1" x14ac:dyDescent="0.25"/>
    <row r="3746" s="23" customFormat="1" x14ac:dyDescent="0.25"/>
    <row r="3747" s="23" customFormat="1" x14ac:dyDescent="0.25"/>
    <row r="3748" s="23" customFormat="1" x14ac:dyDescent="0.25"/>
    <row r="3749" s="23" customFormat="1" x14ac:dyDescent="0.25"/>
    <row r="3750" s="23" customFormat="1" x14ac:dyDescent="0.25"/>
    <row r="3751" s="23" customFormat="1" x14ac:dyDescent="0.25"/>
    <row r="3752" s="23" customFormat="1" x14ac:dyDescent="0.25"/>
    <row r="3753" s="23" customFormat="1" x14ac:dyDescent="0.25"/>
    <row r="3754" s="23" customFormat="1" x14ac:dyDescent="0.25"/>
    <row r="3755" s="23" customFormat="1" x14ac:dyDescent="0.25"/>
    <row r="3756" s="23" customFormat="1" x14ac:dyDescent="0.25"/>
    <row r="3757" s="23" customFormat="1" x14ac:dyDescent="0.25"/>
    <row r="3758" s="23" customFormat="1" x14ac:dyDescent="0.25"/>
    <row r="3759" s="23" customFormat="1" x14ac:dyDescent="0.25"/>
    <row r="3760" s="23" customFormat="1" x14ac:dyDescent="0.25"/>
    <row r="3761" s="23" customFormat="1" x14ac:dyDescent="0.25"/>
    <row r="3762" s="23" customFormat="1" x14ac:dyDescent="0.25"/>
    <row r="3763" s="23" customFormat="1" x14ac:dyDescent="0.25"/>
    <row r="3764" s="23" customFormat="1" x14ac:dyDescent="0.25"/>
    <row r="3765" s="23" customFormat="1" x14ac:dyDescent="0.25"/>
    <row r="3766" s="23" customFormat="1" x14ac:dyDescent="0.25"/>
    <row r="3767" s="23" customFormat="1" x14ac:dyDescent="0.25"/>
    <row r="3768" s="23" customFormat="1" x14ac:dyDescent="0.25"/>
    <row r="3769" s="23" customFormat="1" x14ac:dyDescent="0.25"/>
    <row r="3770" s="23" customFormat="1" x14ac:dyDescent="0.25"/>
    <row r="3771" s="23" customFormat="1" x14ac:dyDescent="0.25"/>
    <row r="3772" s="23" customFormat="1" x14ac:dyDescent="0.25"/>
    <row r="3773" s="23" customFormat="1" x14ac:dyDescent="0.25"/>
    <row r="3774" s="23" customFormat="1" x14ac:dyDescent="0.25"/>
    <row r="3775" s="23" customFormat="1" x14ac:dyDescent="0.25"/>
    <row r="3776" s="23" customFormat="1" x14ac:dyDescent="0.25"/>
    <row r="3777" s="23" customFormat="1" x14ac:dyDescent="0.25"/>
    <row r="3778" s="23" customFormat="1" x14ac:dyDescent="0.25"/>
    <row r="3779" s="23" customFormat="1" x14ac:dyDescent="0.25"/>
    <row r="3780" s="23" customFormat="1" x14ac:dyDescent="0.25"/>
    <row r="3781" s="23" customFormat="1" x14ac:dyDescent="0.25"/>
    <row r="3782" s="23" customFormat="1" x14ac:dyDescent="0.25"/>
    <row r="3783" s="23" customFormat="1" x14ac:dyDescent="0.25"/>
    <row r="3784" s="23" customFormat="1" x14ac:dyDescent="0.25"/>
    <row r="3785" s="23" customFormat="1" x14ac:dyDescent="0.25"/>
    <row r="3786" s="23" customFormat="1" x14ac:dyDescent="0.25"/>
    <row r="3787" s="23" customFormat="1" x14ac:dyDescent="0.25"/>
    <row r="3788" s="23" customFormat="1" x14ac:dyDescent="0.25"/>
    <row r="3789" s="23" customFormat="1" x14ac:dyDescent="0.25"/>
    <row r="3790" s="23" customFormat="1" x14ac:dyDescent="0.25"/>
    <row r="3791" s="23" customFormat="1" x14ac:dyDescent="0.25"/>
    <row r="3792" s="23" customFormat="1" x14ac:dyDescent="0.25"/>
    <row r="3793" s="23" customFormat="1" x14ac:dyDescent="0.25"/>
    <row r="3794" s="23" customFormat="1" x14ac:dyDescent="0.25"/>
    <row r="3795" s="23" customFormat="1" x14ac:dyDescent="0.25"/>
    <row r="3796" s="23" customFormat="1" x14ac:dyDescent="0.25"/>
    <row r="3797" s="23" customFormat="1" x14ac:dyDescent="0.25"/>
    <row r="3798" s="23" customFormat="1" x14ac:dyDescent="0.25"/>
    <row r="3799" s="23" customFormat="1" x14ac:dyDescent="0.25"/>
    <row r="3800" s="23" customFormat="1" x14ac:dyDescent="0.25"/>
    <row r="3801" s="23" customFormat="1" x14ac:dyDescent="0.25"/>
    <row r="3802" s="23" customFormat="1" x14ac:dyDescent="0.25"/>
    <row r="3803" s="23" customFormat="1" x14ac:dyDescent="0.25"/>
    <row r="3804" s="23" customFormat="1" x14ac:dyDescent="0.25"/>
    <row r="3805" s="23" customFormat="1" x14ac:dyDescent="0.25"/>
    <row r="3806" s="23" customFormat="1" x14ac:dyDescent="0.25"/>
    <row r="3807" s="23" customFormat="1" x14ac:dyDescent="0.25"/>
    <row r="3808" s="23" customFormat="1" x14ac:dyDescent="0.25"/>
    <row r="3809" s="23" customFormat="1" x14ac:dyDescent="0.25"/>
    <row r="3810" s="23" customFormat="1" x14ac:dyDescent="0.25"/>
    <row r="3811" s="23" customFormat="1" x14ac:dyDescent="0.25"/>
    <row r="3812" s="23" customFormat="1" x14ac:dyDescent="0.25"/>
    <row r="3813" s="23" customFormat="1" x14ac:dyDescent="0.25"/>
    <row r="3814" s="23" customFormat="1" x14ac:dyDescent="0.25"/>
    <row r="3815" s="23" customFormat="1" x14ac:dyDescent="0.25"/>
    <row r="3816" s="23" customFormat="1" x14ac:dyDescent="0.25"/>
    <row r="3817" s="23" customFormat="1" x14ac:dyDescent="0.25"/>
    <row r="3818" s="23" customFormat="1" x14ac:dyDescent="0.25"/>
    <row r="3819" s="23" customFormat="1" x14ac:dyDescent="0.25"/>
    <row r="3820" s="23" customFormat="1" x14ac:dyDescent="0.25"/>
    <row r="3821" s="23" customFormat="1" x14ac:dyDescent="0.25"/>
    <row r="3822" s="23" customFormat="1" x14ac:dyDescent="0.25"/>
    <row r="3823" s="23" customFormat="1" x14ac:dyDescent="0.25"/>
    <row r="3824" s="23" customFormat="1" x14ac:dyDescent="0.25"/>
    <row r="3825" s="23" customFormat="1" x14ac:dyDescent="0.25"/>
    <row r="3826" s="23" customFormat="1" x14ac:dyDescent="0.25"/>
    <row r="3827" s="23" customFormat="1" x14ac:dyDescent="0.25"/>
    <row r="3828" s="23" customFormat="1" x14ac:dyDescent="0.25"/>
    <row r="3829" s="23" customFormat="1" x14ac:dyDescent="0.25"/>
    <row r="3830" s="23" customFormat="1" x14ac:dyDescent="0.25"/>
    <row r="3831" s="23" customFormat="1" x14ac:dyDescent="0.25"/>
    <row r="3832" s="23" customFormat="1" x14ac:dyDescent="0.25"/>
    <row r="3833" s="23" customFormat="1" x14ac:dyDescent="0.25"/>
    <row r="3834" s="23" customFormat="1" x14ac:dyDescent="0.25"/>
    <row r="3835" s="23" customFormat="1" x14ac:dyDescent="0.25"/>
    <row r="3836" s="23" customFormat="1" x14ac:dyDescent="0.25"/>
    <row r="3837" s="23" customFormat="1" x14ac:dyDescent="0.25"/>
    <row r="3838" s="23" customFormat="1" x14ac:dyDescent="0.25"/>
    <row r="3839" s="23" customFormat="1" x14ac:dyDescent="0.25"/>
    <row r="3840" s="23" customFormat="1" x14ac:dyDescent="0.25"/>
    <row r="3841" s="23" customFormat="1" x14ac:dyDescent="0.25"/>
    <row r="3842" s="23" customFormat="1" x14ac:dyDescent="0.25"/>
    <row r="3843" s="23" customFormat="1" x14ac:dyDescent="0.25"/>
    <row r="3844" s="23" customFormat="1" x14ac:dyDescent="0.25"/>
    <row r="3845" s="23" customFormat="1" x14ac:dyDescent="0.25"/>
    <row r="3846" s="23" customFormat="1" x14ac:dyDescent="0.25"/>
    <row r="3847" s="23" customFormat="1" x14ac:dyDescent="0.25"/>
    <row r="3848" s="23" customFormat="1" x14ac:dyDescent="0.25"/>
    <row r="3849" s="23" customFormat="1" x14ac:dyDescent="0.25"/>
    <row r="3850" s="23" customFormat="1" x14ac:dyDescent="0.25"/>
    <row r="3851" s="23" customFormat="1" x14ac:dyDescent="0.25"/>
    <row r="3852" s="23" customFormat="1" x14ac:dyDescent="0.25"/>
    <row r="3853" s="23" customFormat="1" x14ac:dyDescent="0.25"/>
    <row r="3854" s="23" customFormat="1" x14ac:dyDescent="0.25"/>
    <row r="3855" s="23" customFormat="1" x14ac:dyDescent="0.25"/>
    <row r="3856" s="23" customFormat="1" x14ac:dyDescent="0.25"/>
    <row r="3857" s="23" customFormat="1" x14ac:dyDescent="0.25"/>
    <row r="3858" s="23" customFormat="1" x14ac:dyDescent="0.25"/>
    <row r="3859" s="23" customFormat="1" x14ac:dyDescent="0.25"/>
    <row r="3860" s="23" customFormat="1" x14ac:dyDescent="0.25"/>
    <row r="3861" s="23" customFormat="1" x14ac:dyDescent="0.25"/>
    <row r="3862" s="23" customFormat="1" x14ac:dyDescent="0.25"/>
    <row r="3863" s="23" customFormat="1" x14ac:dyDescent="0.25"/>
    <row r="3864" s="23" customFormat="1" x14ac:dyDescent="0.25"/>
    <row r="3865" s="23" customFormat="1" x14ac:dyDescent="0.25"/>
    <row r="3866" s="23" customFormat="1" x14ac:dyDescent="0.25"/>
    <row r="3867" s="23" customFormat="1" x14ac:dyDescent="0.25"/>
    <row r="3868" s="23" customFormat="1" x14ac:dyDescent="0.25"/>
    <row r="3869" s="23" customFormat="1" x14ac:dyDescent="0.25"/>
    <row r="3870" s="23" customFormat="1" x14ac:dyDescent="0.25"/>
    <row r="3871" s="23" customFormat="1" x14ac:dyDescent="0.25"/>
    <row r="3872" s="23" customFormat="1" x14ac:dyDescent="0.25"/>
    <row r="3873" s="23" customFormat="1" x14ac:dyDescent="0.25"/>
    <row r="3874" s="23" customFormat="1" x14ac:dyDescent="0.25"/>
    <row r="3875" s="23" customFormat="1" x14ac:dyDescent="0.25"/>
    <row r="3876" s="23" customFormat="1" x14ac:dyDescent="0.25"/>
    <row r="3877" s="23" customFormat="1" x14ac:dyDescent="0.25"/>
    <row r="3878" s="23" customFormat="1" x14ac:dyDescent="0.25"/>
    <row r="3879" s="23" customFormat="1" x14ac:dyDescent="0.25"/>
    <row r="3880" s="23" customFormat="1" x14ac:dyDescent="0.25"/>
    <row r="3881" s="23" customFormat="1" x14ac:dyDescent="0.25"/>
    <row r="3882" s="23" customFormat="1" x14ac:dyDescent="0.25"/>
    <row r="3883" s="23" customFormat="1" x14ac:dyDescent="0.25"/>
    <row r="3884" s="23" customFormat="1" x14ac:dyDescent="0.25"/>
    <row r="3885" s="23" customFormat="1" x14ac:dyDescent="0.25"/>
    <row r="3886" s="23" customFormat="1" x14ac:dyDescent="0.25"/>
    <row r="3887" s="23" customFormat="1" x14ac:dyDescent="0.25"/>
    <row r="3888" s="23" customFormat="1" x14ac:dyDescent="0.25"/>
    <row r="3889" s="23" customFormat="1" x14ac:dyDescent="0.25"/>
    <row r="3890" s="23" customFormat="1" x14ac:dyDescent="0.25"/>
    <row r="3891" s="23" customFormat="1" x14ac:dyDescent="0.25"/>
    <row r="3892" s="23" customFormat="1" x14ac:dyDescent="0.25"/>
    <row r="3893" s="23" customFormat="1" x14ac:dyDescent="0.25"/>
    <row r="3894" s="23" customFormat="1" x14ac:dyDescent="0.25"/>
    <row r="3895" s="23" customFormat="1" x14ac:dyDescent="0.25"/>
    <row r="3896" s="23" customFormat="1" x14ac:dyDescent="0.25"/>
    <row r="3897" s="23" customFormat="1" x14ac:dyDescent="0.25"/>
    <row r="3898" s="23" customFormat="1" x14ac:dyDescent="0.25"/>
    <row r="3899" s="23" customFormat="1" x14ac:dyDescent="0.25"/>
    <row r="3900" s="23" customFormat="1" x14ac:dyDescent="0.25"/>
    <row r="3901" s="23" customFormat="1" x14ac:dyDescent="0.25"/>
    <row r="3902" s="23" customFormat="1" x14ac:dyDescent="0.25"/>
    <row r="3903" s="23" customFormat="1" x14ac:dyDescent="0.25"/>
    <row r="3904" s="23" customFormat="1" x14ac:dyDescent="0.25"/>
    <row r="3905" s="23" customFormat="1" x14ac:dyDescent="0.25"/>
    <row r="3906" s="23" customFormat="1" x14ac:dyDescent="0.25"/>
    <row r="3907" s="23" customFormat="1" x14ac:dyDescent="0.25"/>
    <row r="3908" s="23" customFormat="1" x14ac:dyDescent="0.25"/>
    <row r="3909" s="23" customFormat="1" x14ac:dyDescent="0.25"/>
    <row r="3910" s="23" customFormat="1" x14ac:dyDescent="0.25"/>
    <row r="3911" s="23" customFormat="1" x14ac:dyDescent="0.25"/>
    <row r="3912" s="23" customFormat="1" x14ac:dyDescent="0.25"/>
    <row r="3913" s="23" customFormat="1" x14ac:dyDescent="0.25"/>
    <row r="3914" s="23" customFormat="1" x14ac:dyDescent="0.25"/>
    <row r="3915" s="23" customFormat="1" x14ac:dyDescent="0.25"/>
    <row r="3916" s="23" customFormat="1" x14ac:dyDescent="0.25"/>
    <row r="3917" s="23" customFormat="1" x14ac:dyDescent="0.25"/>
    <row r="3918" s="23" customFormat="1" x14ac:dyDescent="0.25"/>
    <row r="3919" s="23" customFormat="1" x14ac:dyDescent="0.25"/>
    <row r="3920" s="23" customFormat="1" x14ac:dyDescent="0.25"/>
    <row r="3921" s="23" customFormat="1" x14ac:dyDescent="0.25"/>
    <row r="3922" s="23" customFormat="1" x14ac:dyDescent="0.25"/>
    <row r="3923" s="23" customFormat="1" x14ac:dyDescent="0.25"/>
    <row r="3924" s="23" customFormat="1" x14ac:dyDescent="0.25"/>
    <row r="3925" s="23" customFormat="1" x14ac:dyDescent="0.25"/>
    <row r="3926" s="23" customFormat="1" x14ac:dyDescent="0.25"/>
    <row r="3927" s="23" customFormat="1" x14ac:dyDescent="0.25"/>
    <row r="3928" s="23" customFormat="1" x14ac:dyDescent="0.25"/>
    <row r="3929" s="23" customFormat="1" x14ac:dyDescent="0.25"/>
    <row r="3930" s="23" customFormat="1" x14ac:dyDescent="0.25"/>
    <row r="3931" s="23" customFormat="1" x14ac:dyDescent="0.25"/>
    <row r="3932" s="23" customFormat="1" x14ac:dyDescent="0.25"/>
    <row r="3933" s="23" customFormat="1" x14ac:dyDescent="0.25"/>
    <row r="3934" s="23" customFormat="1" x14ac:dyDescent="0.25"/>
    <row r="3935" s="23" customFormat="1" x14ac:dyDescent="0.25"/>
    <row r="3936" s="23" customFormat="1" x14ac:dyDescent="0.25"/>
    <row r="3937" s="23" customFormat="1" x14ac:dyDescent="0.25"/>
    <row r="3938" s="23" customFormat="1" x14ac:dyDescent="0.25"/>
    <row r="3939" s="23" customFormat="1" x14ac:dyDescent="0.25"/>
    <row r="3940" s="23" customFormat="1" x14ac:dyDescent="0.25"/>
    <row r="3941" s="23" customFormat="1" x14ac:dyDescent="0.25"/>
    <row r="3942" s="23" customFormat="1" x14ac:dyDescent="0.25"/>
    <row r="3943" s="23" customFormat="1" x14ac:dyDescent="0.25"/>
    <row r="3944" s="23" customFormat="1" x14ac:dyDescent="0.25"/>
    <row r="3945" s="23" customFormat="1" x14ac:dyDescent="0.25"/>
    <row r="3946" s="23" customFormat="1" x14ac:dyDescent="0.25"/>
    <row r="3947" s="23" customFormat="1" x14ac:dyDescent="0.25"/>
    <row r="3948" s="23" customFormat="1" x14ac:dyDescent="0.25"/>
    <row r="3949" s="23" customFormat="1" x14ac:dyDescent="0.25"/>
    <row r="3950" s="23" customFormat="1" x14ac:dyDescent="0.25"/>
    <row r="3951" s="23" customFormat="1" x14ac:dyDescent="0.25"/>
    <row r="3952" s="23" customFormat="1" x14ac:dyDescent="0.25"/>
    <row r="3953" s="23" customFormat="1" x14ac:dyDescent="0.25"/>
    <row r="3954" s="23" customFormat="1" x14ac:dyDescent="0.25"/>
    <row r="3955" s="23" customFormat="1" x14ac:dyDescent="0.25"/>
    <row r="3956" s="23" customFormat="1" x14ac:dyDescent="0.25"/>
    <row r="3957" s="23" customFormat="1" x14ac:dyDescent="0.25"/>
    <row r="3958" s="23" customFormat="1" x14ac:dyDescent="0.25"/>
    <row r="3959" s="23" customFormat="1" x14ac:dyDescent="0.25"/>
    <row r="3960" s="23" customFormat="1" x14ac:dyDescent="0.25"/>
    <row r="3961" s="23" customFormat="1" x14ac:dyDescent="0.25"/>
    <row r="3962" s="23" customFormat="1" x14ac:dyDescent="0.25"/>
    <row r="3963" s="23" customFormat="1" x14ac:dyDescent="0.25"/>
    <row r="3964" s="23" customFormat="1" x14ac:dyDescent="0.25"/>
    <row r="3965" s="23" customFormat="1" x14ac:dyDescent="0.25"/>
    <row r="3966" s="23" customFormat="1" x14ac:dyDescent="0.25"/>
    <row r="3967" s="23" customFormat="1" x14ac:dyDescent="0.25"/>
    <row r="3968" s="23" customFormat="1" x14ac:dyDescent="0.25"/>
    <row r="3969" s="23" customFormat="1" x14ac:dyDescent="0.25"/>
    <row r="3970" s="23" customFormat="1" x14ac:dyDescent="0.25"/>
    <row r="3971" s="23" customFormat="1" x14ac:dyDescent="0.25"/>
    <row r="3972" s="23" customFormat="1" x14ac:dyDescent="0.25"/>
    <row r="3973" s="23" customFormat="1" x14ac:dyDescent="0.25"/>
    <row r="3974" s="23" customFormat="1" x14ac:dyDescent="0.25"/>
    <row r="3975" s="23" customFormat="1" x14ac:dyDescent="0.25"/>
    <row r="3976" s="23" customFormat="1" x14ac:dyDescent="0.25"/>
    <row r="3977" s="23" customFormat="1" x14ac:dyDescent="0.25"/>
    <row r="3978" s="23" customFormat="1" x14ac:dyDescent="0.25"/>
    <row r="3979" s="23" customFormat="1" x14ac:dyDescent="0.25"/>
    <row r="3980" s="23" customFormat="1" x14ac:dyDescent="0.25"/>
    <row r="3981" s="23" customFormat="1" x14ac:dyDescent="0.25"/>
    <row r="3982" s="23" customFormat="1" x14ac:dyDescent="0.25"/>
    <row r="3983" s="23" customFormat="1" x14ac:dyDescent="0.25"/>
    <row r="3984" s="23" customFormat="1" x14ac:dyDescent="0.25"/>
    <row r="3985" s="23" customFormat="1" x14ac:dyDescent="0.25"/>
    <row r="3986" s="23" customFormat="1" x14ac:dyDescent="0.25"/>
    <row r="3987" s="23" customFormat="1" x14ac:dyDescent="0.25"/>
    <row r="3988" s="23" customFormat="1" x14ac:dyDescent="0.25"/>
    <row r="3989" s="23" customFormat="1" x14ac:dyDescent="0.25"/>
    <row r="3990" s="23" customFormat="1" x14ac:dyDescent="0.25"/>
    <row r="3991" s="23" customFormat="1" x14ac:dyDescent="0.25"/>
    <row r="3992" s="23" customFormat="1" x14ac:dyDescent="0.25"/>
    <row r="3993" s="23" customFormat="1" x14ac:dyDescent="0.25"/>
    <row r="3994" s="23" customFormat="1" x14ac:dyDescent="0.25"/>
    <row r="3995" s="23" customFormat="1" x14ac:dyDescent="0.25"/>
    <row r="3996" s="23" customFormat="1" x14ac:dyDescent="0.25"/>
    <row r="3997" s="23" customFormat="1" x14ac:dyDescent="0.25"/>
    <row r="3998" s="23" customFormat="1" x14ac:dyDescent="0.25"/>
    <row r="3999" s="23" customFormat="1" x14ac:dyDescent="0.25"/>
    <row r="4000" s="23" customFormat="1" x14ac:dyDescent="0.25"/>
    <row r="4001" s="23" customFormat="1" x14ac:dyDescent="0.25"/>
    <row r="4002" s="23" customFormat="1" x14ac:dyDescent="0.25"/>
    <row r="4003" s="23" customFormat="1" x14ac:dyDescent="0.25"/>
    <row r="4004" s="23" customFormat="1" x14ac:dyDescent="0.25"/>
    <row r="4005" s="23" customFormat="1" x14ac:dyDescent="0.25"/>
    <row r="4006" s="23" customFormat="1" x14ac:dyDescent="0.25"/>
    <row r="4007" s="23" customFormat="1" x14ac:dyDescent="0.25"/>
    <row r="4008" s="23" customFormat="1" x14ac:dyDescent="0.25"/>
    <row r="4009" s="23" customFormat="1" x14ac:dyDescent="0.25"/>
    <row r="4010" s="23" customFormat="1" x14ac:dyDescent="0.25"/>
    <row r="4011" s="23" customFormat="1" x14ac:dyDescent="0.25"/>
    <row r="4012" s="23" customFormat="1" x14ac:dyDescent="0.25"/>
    <row r="4013" s="23" customFormat="1" x14ac:dyDescent="0.25"/>
    <row r="4014" s="23" customFormat="1" x14ac:dyDescent="0.25"/>
    <row r="4015" s="23" customFormat="1" x14ac:dyDescent="0.25"/>
    <row r="4016" s="23" customFormat="1" x14ac:dyDescent="0.25"/>
    <row r="4017" s="23" customFormat="1" x14ac:dyDescent="0.25"/>
    <row r="4018" s="23" customFormat="1" x14ac:dyDescent="0.25"/>
    <row r="4019" s="23" customFormat="1" x14ac:dyDescent="0.25"/>
    <row r="4020" s="23" customFormat="1" x14ac:dyDescent="0.25"/>
    <row r="4021" s="23" customFormat="1" x14ac:dyDescent="0.25"/>
    <row r="4022" s="23" customFormat="1" x14ac:dyDescent="0.25"/>
    <row r="4023" s="23" customFormat="1" x14ac:dyDescent="0.25"/>
    <row r="4024" s="23" customFormat="1" x14ac:dyDescent="0.25"/>
    <row r="4025" s="23" customFormat="1" x14ac:dyDescent="0.25"/>
    <row r="4026" s="23" customFormat="1" x14ac:dyDescent="0.25"/>
    <row r="4027" s="23" customFormat="1" x14ac:dyDescent="0.25"/>
    <row r="4028" s="23" customFormat="1" x14ac:dyDescent="0.25"/>
    <row r="4029" s="23" customFormat="1" x14ac:dyDescent="0.25"/>
    <row r="4030" s="23" customFormat="1" x14ac:dyDescent="0.25"/>
    <row r="4031" s="23" customFormat="1" x14ac:dyDescent="0.25"/>
    <row r="4032" s="23" customFormat="1" x14ac:dyDescent="0.25"/>
    <row r="4033" s="23" customFormat="1" x14ac:dyDescent="0.25"/>
    <row r="4034" s="23" customFormat="1" x14ac:dyDescent="0.25"/>
    <row r="4035" s="23" customFormat="1" x14ac:dyDescent="0.25"/>
    <row r="4036" s="23" customFormat="1" x14ac:dyDescent="0.25"/>
    <row r="4037" s="23" customFormat="1" x14ac:dyDescent="0.25"/>
    <row r="4038" s="23" customFormat="1" x14ac:dyDescent="0.25"/>
    <row r="4039" s="23" customFormat="1" x14ac:dyDescent="0.25"/>
    <row r="4040" s="23" customFormat="1" x14ac:dyDescent="0.25"/>
    <row r="4041" s="23" customFormat="1" x14ac:dyDescent="0.25"/>
    <row r="4042" s="23" customFormat="1" x14ac:dyDescent="0.25"/>
    <row r="4043" s="23" customFormat="1" x14ac:dyDescent="0.25"/>
    <row r="4044" s="23" customFormat="1" x14ac:dyDescent="0.25"/>
    <row r="4045" s="23" customFormat="1" x14ac:dyDescent="0.25"/>
    <row r="4046" s="23" customFormat="1" x14ac:dyDescent="0.25"/>
    <row r="4047" s="23" customFormat="1" x14ac:dyDescent="0.25"/>
    <row r="4048" s="23" customFormat="1" x14ac:dyDescent="0.25"/>
    <row r="4049" s="23" customFormat="1" x14ac:dyDescent="0.25"/>
    <row r="4050" s="23" customFormat="1" x14ac:dyDescent="0.25"/>
    <row r="4051" s="23" customFormat="1" x14ac:dyDescent="0.25"/>
    <row r="4052" s="23" customFormat="1" x14ac:dyDescent="0.25"/>
    <row r="4053" s="23" customFormat="1" x14ac:dyDescent="0.25"/>
    <row r="4054" s="23" customFormat="1" x14ac:dyDescent="0.25"/>
    <row r="4055" s="23" customFormat="1" x14ac:dyDescent="0.25"/>
    <row r="4056" s="23" customFormat="1" x14ac:dyDescent="0.25"/>
    <row r="4057" s="23" customFormat="1" x14ac:dyDescent="0.25"/>
    <row r="4058" s="23" customFormat="1" x14ac:dyDescent="0.25"/>
    <row r="4059" s="23" customFormat="1" x14ac:dyDescent="0.25"/>
    <row r="4060" s="23" customFormat="1" x14ac:dyDescent="0.25"/>
    <row r="4061" s="23" customFormat="1" x14ac:dyDescent="0.25"/>
    <row r="4062" s="23" customFormat="1" x14ac:dyDescent="0.25"/>
    <row r="4063" s="23" customFormat="1" x14ac:dyDescent="0.25"/>
    <row r="4064" s="23" customFormat="1" x14ac:dyDescent="0.25"/>
    <row r="4065" s="23" customFormat="1" x14ac:dyDescent="0.25"/>
    <row r="4066" s="23" customFormat="1" x14ac:dyDescent="0.25"/>
    <row r="4067" s="23" customFormat="1" x14ac:dyDescent="0.25"/>
    <row r="4068" s="23" customFormat="1" x14ac:dyDescent="0.25"/>
    <row r="4069" s="23" customFormat="1" x14ac:dyDescent="0.25"/>
    <row r="4070" s="23" customFormat="1" x14ac:dyDescent="0.25"/>
    <row r="4071" s="23" customFormat="1" x14ac:dyDescent="0.25"/>
    <row r="4072" s="23" customFormat="1" x14ac:dyDescent="0.25"/>
    <row r="4073" s="23" customFormat="1" x14ac:dyDescent="0.25"/>
    <row r="4074" s="23" customFormat="1" x14ac:dyDescent="0.25"/>
    <row r="4075" s="23" customFormat="1" x14ac:dyDescent="0.25"/>
    <row r="4076" s="23" customFormat="1" x14ac:dyDescent="0.25"/>
    <row r="4077" s="23" customFormat="1" x14ac:dyDescent="0.25"/>
    <row r="4078" s="23" customFormat="1" x14ac:dyDescent="0.25"/>
    <row r="4079" s="23" customFormat="1" x14ac:dyDescent="0.25"/>
    <row r="4080" s="23" customFormat="1" x14ac:dyDescent="0.25"/>
    <row r="4081" s="23" customFormat="1" x14ac:dyDescent="0.25"/>
    <row r="4082" s="23" customFormat="1" x14ac:dyDescent="0.25"/>
    <row r="4083" s="23" customFormat="1" x14ac:dyDescent="0.25"/>
    <row r="4084" s="23" customFormat="1" x14ac:dyDescent="0.25"/>
    <row r="4085" s="23" customFormat="1" x14ac:dyDescent="0.25"/>
    <row r="4086" s="23" customFormat="1" x14ac:dyDescent="0.25"/>
    <row r="4087" s="23" customFormat="1" x14ac:dyDescent="0.25"/>
    <row r="4088" s="23" customFormat="1" x14ac:dyDescent="0.25"/>
    <row r="4089" s="23" customFormat="1" x14ac:dyDescent="0.25"/>
    <row r="4090" s="23" customFormat="1" x14ac:dyDescent="0.25"/>
    <row r="4091" s="23" customFormat="1" x14ac:dyDescent="0.25"/>
    <row r="4092" s="23" customFormat="1" x14ac:dyDescent="0.25"/>
    <row r="4093" s="23" customFormat="1" x14ac:dyDescent="0.25"/>
    <row r="4094" s="23" customFormat="1" x14ac:dyDescent="0.25"/>
    <row r="4095" s="23" customFormat="1" x14ac:dyDescent="0.25"/>
    <row r="4096" s="23" customFormat="1" x14ac:dyDescent="0.25"/>
    <row r="4097" s="23" customFormat="1" x14ac:dyDescent="0.25"/>
    <row r="4098" s="23" customFormat="1" x14ac:dyDescent="0.25"/>
    <row r="4099" s="23" customFormat="1" x14ac:dyDescent="0.25"/>
    <row r="4100" s="23" customFormat="1" x14ac:dyDescent="0.25"/>
    <row r="4101" s="23" customFormat="1" x14ac:dyDescent="0.25"/>
    <row r="4102" s="23" customFormat="1" x14ac:dyDescent="0.25"/>
    <row r="4103" s="23" customFormat="1" x14ac:dyDescent="0.25"/>
    <row r="4104" s="23" customFormat="1" x14ac:dyDescent="0.25"/>
    <row r="4105" s="23" customFormat="1" x14ac:dyDescent="0.25"/>
    <row r="4106" s="23" customFormat="1" x14ac:dyDescent="0.25"/>
    <row r="4107" s="23" customFormat="1" x14ac:dyDescent="0.25"/>
    <row r="4108" s="23" customFormat="1" x14ac:dyDescent="0.25"/>
    <row r="4109" s="23" customFormat="1" x14ac:dyDescent="0.25"/>
    <row r="4110" s="23" customFormat="1" x14ac:dyDescent="0.25"/>
    <row r="4111" s="23" customFormat="1" x14ac:dyDescent="0.25"/>
    <row r="4112" s="23" customFormat="1" x14ac:dyDescent="0.25"/>
    <row r="4113" s="23" customFormat="1" x14ac:dyDescent="0.25"/>
    <row r="4114" s="23" customFormat="1" x14ac:dyDescent="0.25"/>
    <row r="4115" s="23" customFormat="1" x14ac:dyDescent="0.25"/>
    <row r="4116" s="23" customFormat="1" x14ac:dyDescent="0.25"/>
    <row r="4117" s="23" customFormat="1" x14ac:dyDescent="0.25"/>
    <row r="4118" s="23" customFormat="1" x14ac:dyDescent="0.25"/>
    <row r="4119" s="23" customFormat="1" x14ac:dyDescent="0.25"/>
    <row r="4120" s="23" customFormat="1" x14ac:dyDescent="0.25"/>
    <row r="4121" s="23" customFormat="1" x14ac:dyDescent="0.25"/>
    <row r="4122" s="23" customFormat="1" x14ac:dyDescent="0.25"/>
    <row r="4123" s="23" customFormat="1" x14ac:dyDescent="0.25"/>
    <row r="4124" s="23" customFormat="1" x14ac:dyDescent="0.25"/>
    <row r="4125" s="23" customFormat="1" x14ac:dyDescent="0.25"/>
    <row r="4126" s="23" customFormat="1" x14ac:dyDescent="0.25"/>
    <row r="4127" s="23" customFormat="1" x14ac:dyDescent="0.25"/>
    <row r="4128" s="23" customFormat="1" x14ac:dyDescent="0.25"/>
    <row r="4129" s="23" customFormat="1" x14ac:dyDescent="0.25"/>
    <row r="4130" s="23" customFormat="1" x14ac:dyDescent="0.25"/>
    <row r="4131" s="23" customFormat="1" x14ac:dyDescent="0.25"/>
    <row r="4132" s="23" customFormat="1" x14ac:dyDescent="0.25"/>
    <row r="4133" s="23" customFormat="1" x14ac:dyDescent="0.25"/>
    <row r="4134" s="23" customFormat="1" x14ac:dyDescent="0.25"/>
    <row r="4135" s="23" customFormat="1" x14ac:dyDescent="0.25"/>
    <row r="4136" s="23" customFormat="1" x14ac:dyDescent="0.25"/>
    <row r="4137" s="23" customFormat="1" x14ac:dyDescent="0.25"/>
    <row r="4138" s="23" customFormat="1" x14ac:dyDescent="0.25"/>
    <row r="4139" s="23" customFormat="1" x14ac:dyDescent="0.25"/>
    <row r="4140" s="23" customFormat="1" x14ac:dyDescent="0.25"/>
    <row r="4141" s="23" customFormat="1" x14ac:dyDescent="0.25"/>
    <row r="4142" s="23" customFormat="1" x14ac:dyDescent="0.25"/>
    <row r="4143" s="23" customFormat="1" x14ac:dyDescent="0.25"/>
    <row r="4144" s="23" customFormat="1" x14ac:dyDescent="0.25"/>
    <row r="4145" s="23" customFormat="1" x14ac:dyDescent="0.25"/>
    <row r="4146" s="23" customFormat="1" x14ac:dyDescent="0.25"/>
    <row r="4147" s="23" customFormat="1" x14ac:dyDescent="0.25"/>
    <row r="4148" s="23" customFormat="1" x14ac:dyDescent="0.25"/>
    <row r="4149" s="23" customFormat="1" x14ac:dyDescent="0.25"/>
    <row r="4150" s="23" customFormat="1" x14ac:dyDescent="0.25"/>
    <row r="4151" s="23" customFormat="1" x14ac:dyDescent="0.25"/>
    <row r="4152" s="23" customFormat="1" x14ac:dyDescent="0.25"/>
    <row r="4153" s="23" customFormat="1" x14ac:dyDescent="0.25"/>
    <row r="4154" s="23" customFormat="1" x14ac:dyDescent="0.25"/>
    <row r="4155" s="23" customFormat="1" x14ac:dyDescent="0.25"/>
    <row r="4156" s="23" customFormat="1" x14ac:dyDescent="0.25"/>
    <row r="4157" s="23" customFormat="1" x14ac:dyDescent="0.25"/>
    <row r="4158" s="23" customFormat="1" x14ac:dyDescent="0.25"/>
    <row r="4159" s="23" customFormat="1" x14ac:dyDescent="0.25"/>
    <row r="4160" s="23" customFormat="1" x14ac:dyDescent="0.25"/>
    <row r="4161" s="23" customFormat="1" x14ac:dyDescent="0.25"/>
    <row r="4162" s="23" customFormat="1" x14ac:dyDescent="0.25"/>
    <row r="4163" s="23" customFormat="1" x14ac:dyDescent="0.25"/>
    <row r="4164" s="23" customFormat="1" x14ac:dyDescent="0.25"/>
    <row r="4165" s="23" customFormat="1" x14ac:dyDescent="0.25"/>
    <row r="4166" s="23" customFormat="1" x14ac:dyDescent="0.25"/>
    <row r="4167" s="23" customFormat="1" x14ac:dyDescent="0.25"/>
    <row r="4168" s="23" customFormat="1" x14ac:dyDescent="0.25"/>
    <row r="4169" s="23" customFormat="1" x14ac:dyDescent="0.25"/>
    <row r="4170" s="23" customFormat="1" x14ac:dyDescent="0.25"/>
    <row r="4171" s="23" customFormat="1" x14ac:dyDescent="0.25"/>
    <row r="4172" s="23" customFormat="1" x14ac:dyDescent="0.25"/>
    <row r="4173" s="23" customFormat="1" x14ac:dyDescent="0.25"/>
    <row r="4174" s="23" customFormat="1" x14ac:dyDescent="0.25"/>
    <row r="4175" s="23" customFormat="1" x14ac:dyDescent="0.25"/>
    <row r="4176" s="23" customFormat="1" x14ac:dyDescent="0.25"/>
    <row r="4177" s="23" customFormat="1" x14ac:dyDescent="0.25"/>
    <row r="4178" s="23" customFormat="1" x14ac:dyDescent="0.25"/>
    <row r="4179" s="23" customFormat="1" x14ac:dyDescent="0.25"/>
    <row r="4180" s="23" customFormat="1" x14ac:dyDescent="0.25"/>
    <row r="4181" s="23" customFormat="1" x14ac:dyDescent="0.25"/>
    <row r="4182" s="23" customFormat="1" x14ac:dyDescent="0.25"/>
    <row r="4183" s="23" customFormat="1" x14ac:dyDescent="0.25"/>
    <row r="4184" s="23" customFormat="1" x14ac:dyDescent="0.25"/>
    <row r="4185" s="23" customFormat="1" x14ac:dyDescent="0.25"/>
    <row r="4186" s="23" customFormat="1" x14ac:dyDescent="0.25"/>
    <row r="4187" s="23" customFormat="1" x14ac:dyDescent="0.25"/>
    <row r="4188" s="23" customFormat="1" x14ac:dyDescent="0.25"/>
    <row r="4189" s="23" customFormat="1" x14ac:dyDescent="0.25"/>
    <row r="4190" s="23" customFormat="1" x14ac:dyDescent="0.25"/>
    <row r="4191" s="23" customFormat="1" x14ac:dyDescent="0.25"/>
    <row r="4192" s="23" customFormat="1" x14ac:dyDescent="0.25"/>
    <row r="4193" s="23" customFormat="1" x14ac:dyDescent="0.25"/>
    <row r="4194" s="23" customFormat="1" x14ac:dyDescent="0.25"/>
    <row r="4195" s="23" customFormat="1" x14ac:dyDescent="0.25"/>
    <row r="4196" s="23" customFormat="1" x14ac:dyDescent="0.25"/>
    <row r="4197" s="23" customFormat="1" x14ac:dyDescent="0.25"/>
    <row r="4198" s="23" customFormat="1" x14ac:dyDescent="0.25"/>
    <row r="4199" s="23" customFormat="1" x14ac:dyDescent="0.25"/>
    <row r="4200" s="23" customFormat="1" x14ac:dyDescent="0.25"/>
    <row r="4201" s="23" customFormat="1" x14ac:dyDescent="0.25"/>
    <row r="4202" s="23" customFormat="1" x14ac:dyDescent="0.25"/>
    <row r="4203" s="23" customFormat="1" x14ac:dyDescent="0.25"/>
    <row r="4204" s="23" customFormat="1" x14ac:dyDescent="0.25"/>
    <row r="4205" s="23" customFormat="1" x14ac:dyDescent="0.25"/>
    <row r="4206" s="23" customFormat="1" x14ac:dyDescent="0.25"/>
    <row r="4207" s="23" customFormat="1" x14ac:dyDescent="0.25"/>
    <row r="4208" s="23" customFormat="1" x14ac:dyDescent="0.25"/>
    <row r="4209" s="23" customFormat="1" x14ac:dyDescent="0.25"/>
    <row r="4210" s="23" customFormat="1" x14ac:dyDescent="0.25"/>
    <row r="4211" s="23" customFormat="1" x14ac:dyDescent="0.25"/>
    <row r="4212" s="23" customFormat="1" x14ac:dyDescent="0.25"/>
    <row r="4213" s="23" customFormat="1" x14ac:dyDescent="0.25"/>
    <row r="4214" s="23" customFormat="1" x14ac:dyDescent="0.25"/>
    <row r="4215" s="23" customFormat="1" x14ac:dyDescent="0.25"/>
    <row r="4216" s="23" customFormat="1" x14ac:dyDescent="0.25"/>
    <row r="4217" s="23" customFormat="1" x14ac:dyDescent="0.25"/>
    <row r="4218" s="23" customFormat="1" x14ac:dyDescent="0.25"/>
    <row r="4219" s="23" customFormat="1" x14ac:dyDescent="0.25"/>
    <row r="4220" s="23" customFormat="1" x14ac:dyDescent="0.25"/>
    <row r="4221" s="23" customFormat="1" x14ac:dyDescent="0.25"/>
    <row r="4222" s="23" customFormat="1" x14ac:dyDescent="0.25"/>
    <row r="4223" s="23" customFormat="1" x14ac:dyDescent="0.25"/>
    <row r="4224" s="23" customFormat="1" x14ac:dyDescent="0.25"/>
    <row r="4225" s="23" customFormat="1" x14ac:dyDescent="0.25"/>
    <row r="4226" s="23" customFormat="1" x14ac:dyDescent="0.25"/>
    <row r="4227" s="23" customFormat="1" x14ac:dyDescent="0.25"/>
    <row r="4228" s="23" customFormat="1" x14ac:dyDescent="0.25"/>
    <row r="4229" s="23" customFormat="1" x14ac:dyDescent="0.25"/>
    <row r="4230" s="23" customFormat="1" x14ac:dyDescent="0.25"/>
    <row r="4231" s="23" customFormat="1" x14ac:dyDescent="0.25"/>
    <row r="4232" s="23" customFormat="1" x14ac:dyDescent="0.25"/>
    <row r="4233" s="23" customFormat="1" x14ac:dyDescent="0.25"/>
    <row r="4234" s="23" customFormat="1" x14ac:dyDescent="0.25"/>
    <row r="4235" s="23" customFormat="1" x14ac:dyDescent="0.25"/>
    <row r="4236" s="23" customFormat="1" x14ac:dyDescent="0.25"/>
    <row r="4237" s="23" customFormat="1" x14ac:dyDescent="0.25"/>
    <row r="4238" s="23" customFormat="1" x14ac:dyDescent="0.25"/>
    <row r="4239" s="23" customFormat="1" x14ac:dyDescent="0.25"/>
    <row r="4240" s="23" customFormat="1" x14ac:dyDescent="0.25"/>
    <row r="4241" s="23" customFormat="1" x14ac:dyDescent="0.25"/>
    <row r="4242" s="23" customFormat="1" x14ac:dyDescent="0.25"/>
    <row r="4243" s="23" customFormat="1" x14ac:dyDescent="0.25"/>
    <row r="4244" s="23" customFormat="1" x14ac:dyDescent="0.25"/>
    <row r="4245" s="23" customFormat="1" x14ac:dyDescent="0.25"/>
    <row r="4246" s="23" customFormat="1" x14ac:dyDescent="0.25"/>
    <row r="4247" s="23" customFormat="1" x14ac:dyDescent="0.25"/>
    <row r="4248" s="23" customFormat="1" x14ac:dyDescent="0.25"/>
    <row r="4249" s="23" customFormat="1" x14ac:dyDescent="0.25"/>
    <row r="4250" s="23" customFormat="1" x14ac:dyDescent="0.25"/>
    <row r="4251" s="23" customFormat="1" x14ac:dyDescent="0.25"/>
    <row r="4252" s="23" customFormat="1" x14ac:dyDescent="0.25"/>
    <row r="4253" s="23" customFormat="1" x14ac:dyDescent="0.25"/>
    <row r="4254" s="23" customFormat="1" x14ac:dyDescent="0.25"/>
    <row r="4255" s="23" customFormat="1" x14ac:dyDescent="0.25"/>
    <row r="4256" s="23" customFormat="1" x14ac:dyDescent="0.25"/>
    <row r="4257" s="23" customFormat="1" x14ac:dyDescent="0.25"/>
    <row r="4258" s="23" customFormat="1" x14ac:dyDescent="0.25"/>
    <row r="4259" s="23" customFormat="1" x14ac:dyDescent="0.25"/>
    <row r="4260" s="23" customFormat="1" x14ac:dyDescent="0.25"/>
    <row r="4261" s="23" customFormat="1" x14ac:dyDescent="0.25"/>
    <row r="4262" s="23" customFormat="1" x14ac:dyDescent="0.25"/>
    <row r="4263" s="23" customFormat="1" x14ac:dyDescent="0.25"/>
    <row r="4264" s="23" customFormat="1" x14ac:dyDescent="0.25"/>
    <row r="4265" s="23" customFormat="1" x14ac:dyDescent="0.25"/>
    <row r="4266" s="23" customFormat="1" x14ac:dyDescent="0.25"/>
    <row r="4267" s="23" customFormat="1" x14ac:dyDescent="0.25"/>
    <row r="4268" s="23" customFormat="1" x14ac:dyDescent="0.25"/>
    <row r="4269" s="23" customFormat="1" x14ac:dyDescent="0.25"/>
    <row r="4270" s="23" customFormat="1" x14ac:dyDescent="0.25"/>
    <row r="4271" s="23" customFormat="1" x14ac:dyDescent="0.25"/>
    <row r="4272" s="23" customFormat="1" x14ac:dyDescent="0.25"/>
    <row r="4273" s="23" customFormat="1" x14ac:dyDescent="0.25"/>
    <row r="4274" s="23" customFormat="1" x14ac:dyDescent="0.25"/>
    <row r="4275" s="23" customFormat="1" x14ac:dyDescent="0.25"/>
    <row r="4276" s="23" customFormat="1" x14ac:dyDescent="0.25"/>
    <row r="4277" s="23" customFormat="1" x14ac:dyDescent="0.25"/>
    <row r="4278" s="23" customFormat="1" x14ac:dyDescent="0.25"/>
    <row r="4279" s="23" customFormat="1" x14ac:dyDescent="0.25"/>
    <row r="4280" s="23" customFormat="1" x14ac:dyDescent="0.25"/>
    <row r="4281" s="23" customFormat="1" x14ac:dyDescent="0.25"/>
    <row r="4282" s="23" customFormat="1" x14ac:dyDescent="0.25"/>
    <row r="4283" s="23" customFormat="1" x14ac:dyDescent="0.25"/>
    <row r="4284" s="23" customFormat="1" x14ac:dyDescent="0.25"/>
    <row r="4285" s="23" customFormat="1" x14ac:dyDescent="0.25"/>
    <row r="4286" s="23" customFormat="1" x14ac:dyDescent="0.25"/>
  </sheetData>
  <pageMargins left="0.2" right="0.2" top="0.25" bottom="0.25" header="0.3" footer="0.3"/>
  <pageSetup paperSize="5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4411"/>
  <sheetViews>
    <sheetView zoomScale="75" zoomScaleNormal="75" workbookViewId="0">
      <pane xSplit="2955" ySplit="1365" activePane="bottomRight"/>
      <selection sqref="A1:IV1"/>
      <selection pane="topRight" activeCell="Z2" sqref="Z2"/>
      <selection pane="bottomLeft" activeCell="A28" sqref="A28:A42"/>
      <selection pane="bottomRight" activeCell="K39" sqref="K39"/>
    </sheetView>
  </sheetViews>
  <sheetFormatPr defaultColWidth="9.140625" defaultRowHeight="15" x14ac:dyDescent="0.25"/>
  <cols>
    <col min="1" max="1" width="33.140625" style="5" bestFit="1" customWidth="1"/>
    <col min="2" max="30" width="12.7109375" style="23" customWidth="1"/>
    <col min="31" max="60" width="12.7109375" style="5" customWidth="1"/>
    <col min="61" max="65" width="11.28515625" style="5" customWidth="1"/>
    <col min="66" max="138" width="9.140625" style="5"/>
    <col min="139" max="139" width="16" style="5" bestFit="1" customWidth="1"/>
    <col min="140" max="16384" width="9.140625" style="5"/>
  </cols>
  <sheetData>
    <row r="1" spans="1:112" ht="75.75" customHeight="1" thickBot="1" x14ac:dyDescent="0.3">
      <c r="A1" s="1" t="s">
        <v>0</v>
      </c>
      <c r="B1" s="2" t="s">
        <v>336</v>
      </c>
      <c r="C1" s="2" t="s">
        <v>4</v>
      </c>
      <c r="D1" s="2" t="s">
        <v>337</v>
      </c>
      <c r="E1" s="2" t="s">
        <v>338</v>
      </c>
      <c r="F1" s="2" t="s">
        <v>8</v>
      </c>
      <c r="G1" s="2" t="s">
        <v>339</v>
      </c>
      <c r="H1" s="148" t="s">
        <v>340</v>
      </c>
      <c r="I1" s="2" t="s">
        <v>341</v>
      </c>
      <c r="J1" s="148" t="s">
        <v>342</v>
      </c>
      <c r="K1" s="148" t="s">
        <v>343</v>
      </c>
      <c r="L1" s="2" t="s">
        <v>17</v>
      </c>
      <c r="M1" s="2" t="s">
        <v>18</v>
      </c>
      <c r="N1" s="148" t="s">
        <v>344</v>
      </c>
      <c r="O1" s="2" t="s">
        <v>345</v>
      </c>
      <c r="P1" s="148" t="s">
        <v>346</v>
      </c>
      <c r="Q1" s="2" t="s">
        <v>347</v>
      </c>
      <c r="R1" s="148" t="s">
        <v>348</v>
      </c>
      <c r="S1" s="148" t="s">
        <v>349</v>
      </c>
      <c r="T1" s="2" t="s">
        <v>350</v>
      </c>
      <c r="U1" s="2" t="s">
        <v>351</v>
      </c>
      <c r="V1" s="2" t="s">
        <v>352</v>
      </c>
      <c r="W1" s="148" t="s">
        <v>353</v>
      </c>
      <c r="X1" s="2" t="s">
        <v>354</v>
      </c>
      <c r="Y1" s="148" t="s">
        <v>355</v>
      </c>
      <c r="Z1" s="2" t="s">
        <v>497</v>
      </c>
      <c r="AA1" s="2" t="s">
        <v>356</v>
      </c>
      <c r="AB1" s="148" t="s">
        <v>357</v>
      </c>
      <c r="AC1" s="148" t="s">
        <v>357</v>
      </c>
      <c r="AD1" s="148" t="s">
        <v>357</v>
      </c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</row>
    <row r="2" spans="1:112" ht="15" customHeight="1" thickBot="1" x14ac:dyDescent="0.3">
      <c r="A2" s="6"/>
      <c r="B2" s="7"/>
      <c r="C2" s="7"/>
      <c r="D2" s="2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</row>
    <row r="3" spans="1:112" x14ac:dyDescent="0.25">
      <c r="A3" s="6" t="s">
        <v>54</v>
      </c>
      <c r="B3" s="8">
        <v>1</v>
      </c>
      <c r="C3" s="8">
        <v>3</v>
      </c>
      <c r="D3" s="8">
        <v>1</v>
      </c>
      <c r="E3" s="8">
        <v>1</v>
      </c>
      <c r="F3" s="149" t="s">
        <v>358</v>
      </c>
      <c r="G3" s="8">
        <v>2</v>
      </c>
      <c r="H3" s="149">
        <v>3</v>
      </c>
      <c r="I3" s="149">
        <v>2</v>
      </c>
      <c r="J3" s="8">
        <v>4</v>
      </c>
      <c r="K3" s="8">
        <v>1</v>
      </c>
      <c r="L3" s="8">
        <v>4</v>
      </c>
      <c r="M3" s="8">
        <v>1</v>
      </c>
      <c r="N3" s="8">
        <v>2.75</v>
      </c>
      <c r="O3" s="8">
        <v>2</v>
      </c>
      <c r="P3" s="8">
        <v>1</v>
      </c>
      <c r="Q3" s="8">
        <v>2</v>
      </c>
      <c r="R3" s="8">
        <v>2</v>
      </c>
      <c r="S3" s="8">
        <v>1</v>
      </c>
      <c r="T3" s="8">
        <v>3</v>
      </c>
      <c r="U3" s="8">
        <v>1</v>
      </c>
      <c r="V3" s="8">
        <v>4</v>
      </c>
      <c r="W3" s="8">
        <v>1</v>
      </c>
      <c r="X3" s="8">
        <v>2</v>
      </c>
      <c r="Y3" s="8">
        <v>5</v>
      </c>
      <c r="Z3" s="8">
        <v>2.25</v>
      </c>
      <c r="AA3" s="8">
        <v>5</v>
      </c>
      <c r="AB3" s="8">
        <v>1</v>
      </c>
      <c r="AC3" s="8">
        <v>3</v>
      </c>
      <c r="AD3" s="8">
        <v>2</v>
      </c>
    </row>
    <row r="4" spans="1:112" x14ac:dyDescent="0.25">
      <c r="A4" s="10" t="s">
        <v>57</v>
      </c>
      <c r="B4" s="11">
        <v>4</v>
      </c>
      <c r="C4" s="11">
        <v>1</v>
      </c>
      <c r="D4" s="11">
        <v>22</v>
      </c>
      <c r="E4" s="11">
        <v>17</v>
      </c>
      <c r="F4" s="11">
        <v>63</v>
      </c>
      <c r="G4" s="11">
        <v>4</v>
      </c>
      <c r="H4" s="11">
        <v>13</v>
      </c>
      <c r="I4" s="11">
        <v>11</v>
      </c>
      <c r="J4" s="11">
        <v>10</v>
      </c>
      <c r="K4" s="11">
        <v>2</v>
      </c>
      <c r="L4" s="11">
        <v>25</v>
      </c>
      <c r="M4" s="11">
        <v>4</v>
      </c>
      <c r="N4" s="11">
        <v>30</v>
      </c>
      <c r="O4" s="11">
        <v>5</v>
      </c>
      <c r="P4" s="11">
        <v>2</v>
      </c>
      <c r="Q4" s="11">
        <v>24</v>
      </c>
      <c r="R4" s="11">
        <v>3</v>
      </c>
      <c r="S4" s="11">
        <v>3</v>
      </c>
      <c r="T4" s="11">
        <v>16</v>
      </c>
      <c r="U4" s="11">
        <v>2</v>
      </c>
      <c r="V4" s="11">
        <v>8</v>
      </c>
      <c r="W4" s="11">
        <v>6</v>
      </c>
      <c r="X4" s="11">
        <v>2</v>
      </c>
      <c r="Y4" s="11">
        <v>7</v>
      </c>
      <c r="Z4" s="11">
        <v>13</v>
      </c>
      <c r="AA4" s="11">
        <v>30</v>
      </c>
      <c r="AB4" s="11">
        <v>8</v>
      </c>
      <c r="AC4" s="11">
        <v>2</v>
      </c>
      <c r="AD4" s="11">
        <v>12</v>
      </c>
    </row>
    <row r="5" spans="1:112" x14ac:dyDescent="0.25">
      <c r="A5" s="10" t="s">
        <v>58</v>
      </c>
      <c r="B5" s="11">
        <v>7</v>
      </c>
      <c r="C5" s="11">
        <v>4</v>
      </c>
      <c r="D5" s="11">
        <v>35</v>
      </c>
      <c r="E5" s="11">
        <v>21</v>
      </c>
      <c r="F5" s="11">
        <v>63</v>
      </c>
      <c r="G5" s="11">
        <v>5</v>
      </c>
      <c r="H5" s="11">
        <v>19</v>
      </c>
      <c r="I5" s="11">
        <v>34</v>
      </c>
      <c r="J5" s="11">
        <v>24</v>
      </c>
      <c r="K5" s="11">
        <v>35</v>
      </c>
      <c r="L5" s="11">
        <v>23</v>
      </c>
      <c r="M5" s="11">
        <v>8</v>
      </c>
      <c r="N5" s="11">
        <v>49</v>
      </c>
      <c r="O5" s="11">
        <v>7</v>
      </c>
      <c r="P5" s="11">
        <v>3</v>
      </c>
      <c r="Q5" s="11">
        <v>34</v>
      </c>
      <c r="R5" s="11">
        <v>5</v>
      </c>
      <c r="S5" s="11">
        <v>3</v>
      </c>
      <c r="T5" s="11">
        <v>55</v>
      </c>
      <c r="U5" s="11">
        <v>2</v>
      </c>
      <c r="V5" s="11">
        <v>15</v>
      </c>
      <c r="W5" s="11">
        <v>7</v>
      </c>
      <c r="X5" s="11">
        <v>2</v>
      </c>
      <c r="Y5" s="11">
        <v>10</v>
      </c>
      <c r="Z5" s="11">
        <v>13</v>
      </c>
      <c r="AA5" s="11">
        <v>50</v>
      </c>
      <c r="AB5" s="11">
        <v>9</v>
      </c>
      <c r="AC5" s="11">
        <v>4</v>
      </c>
      <c r="AD5" s="11">
        <v>12</v>
      </c>
    </row>
    <row r="6" spans="1:112" ht="15.75" thickBot="1" x14ac:dyDescent="0.3">
      <c r="A6" s="12"/>
      <c r="B6" s="13"/>
      <c r="C6" s="13"/>
      <c r="D6" s="13"/>
      <c r="E6" s="13"/>
      <c r="F6" s="13"/>
      <c r="G6" s="14"/>
      <c r="H6" s="13"/>
      <c r="I6" s="13"/>
      <c r="J6" s="13"/>
      <c r="K6" s="150" t="s">
        <v>359</v>
      </c>
      <c r="L6" s="14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51" t="s">
        <v>360</v>
      </c>
      <c r="Z6" s="16"/>
      <c r="AA6" s="152" t="s">
        <v>361</v>
      </c>
      <c r="AB6" s="13"/>
      <c r="AC6" s="13"/>
      <c r="AD6" s="13"/>
    </row>
    <row r="7" spans="1:112" ht="16.5" thickBot="1" x14ac:dyDescent="0.3">
      <c r="A7" s="17" t="s">
        <v>67</v>
      </c>
      <c r="B7" s="11"/>
      <c r="C7" s="11"/>
      <c r="D7" s="19"/>
      <c r="E7" s="11"/>
      <c r="F7" s="11"/>
      <c r="G7" s="11"/>
      <c r="H7" s="11"/>
      <c r="I7" s="11"/>
      <c r="J7" s="18"/>
      <c r="K7" s="19"/>
      <c r="L7" s="20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9"/>
      <c r="Y7" s="11"/>
      <c r="Z7" s="11"/>
      <c r="AA7" s="11"/>
      <c r="AB7" s="11"/>
      <c r="AC7" s="11"/>
      <c r="AD7" s="11"/>
    </row>
    <row r="8" spans="1:112" x14ac:dyDescent="0.25">
      <c r="A8" s="21" t="s">
        <v>68</v>
      </c>
      <c r="B8" s="8"/>
      <c r="C8" s="8"/>
      <c r="D8" s="8"/>
      <c r="E8" s="8"/>
      <c r="F8" s="8"/>
      <c r="G8" s="8"/>
      <c r="H8" s="8"/>
      <c r="I8" s="8"/>
      <c r="J8" s="8"/>
      <c r="K8" s="11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Y8" s="8"/>
      <c r="Z8" s="8"/>
      <c r="AA8" s="8"/>
      <c r="AB8" s="8"/>
      <c r="AC8" s="8"/>
      <c r="AD8" s="8"/>
    </row>
    <row r="9" spans="1:112" x14ac:dyDescent="0.25">
      <c r="A9" s="10" t="s">
        <v>70</v>
      </c>
      <c r="B9" s="22">
        <v>25</v>
      </c>
      <c r="C9" s="22"/>
      <c r="D9" s="22"/>
      <c r="E9" s="22">
        <v>250</v>
      </c>
      <c r="F9" s="22"/>
      <c r="G9" s="22"/>
      <c r="H9" s="22">
        <v>100</v>
      </c>
      <c r="I9" s="22">
        <v>300</v>
      </c>
      <c r="J9" s="22"/>
      <c r="K9" s="22"/>
      <c r="L9" s="22"/>
      <c r="M9" s="22"/>
      <c r="N9" s="22"/>
      <c r="O9" s="22">
        <v>1600</v>
      </c>
      <c r="P9" s="22"/>
      <c r="Q9" s="22">
        <v>50</v>
      </c>
      <c r="R9" s="22"/>
      <c r="S9" s="22"/>
      <c r="T9" s="22">
        <v>200</v>
      </c>
      <c r="U9" s="22"/>
      <c r="V9" s="22"/>
      <c r="W9" s="22"/>
      <c r="Y9" s="22">
        <v>750</v>
      </c>
      <c r="Z9" s="22"/>
      <c r="AA9" s="22"/>
      <c r="AB9" s="22"/>
      <c r="AC9" s="22">
        <v>20</v>
      </c>
      <c r="AD9" s="22"/>
    </row>
    <row r="10" spans="1:112" x14ac:dyDescent="0.25">
      <c r="A10" s="10" t="s">
        <v>72</v>
      </c>
      <c r="B10" s="22">
        <v>100</v>
      </c>
      <c r="C10" s="22"/>
      <c r="D10" s="22"/>
      <c r="E10" s="22"/>
      <c r="G10" s="22"/>
      <c r="H10" s="153" t="s">
        <v>362</v>
      </c>
      <c r="I10" s="22"/>
      <c r="J10" s="22"/>
      <c r="K10" s="22"/>
      <c r="L10" s="22">
        <v>1000</v>
      </c>
      <c r="M10" s="22"/>
      <c r="N10" s="22"/>
      <c r="O10" s="22"/>
      <c r="P10" s="22"/>
      <c r="Q10" s="22"/>
      <c r="R10" s="22"/>
      <c r="S10" s="22"/>
      <c r="T10" s="22">
        <v>200</v>
      </c>
      <c r="U10" s="22"/>
      <c r="V10" s="22">
        <v>550</v>
      </c>
      <c r="W10" s="22"/>
      <c r="X10" s="154" t="s">
        <v>363</v>
      </c>
      <c r="Y10" s="22"/>
      <c r="Z10" s="22"/>
      <c r="AA10" s="22" t="s">
        <v>74</v>
      </c>
      <c r="AB10" s="22"/>
      <c r="AC10" s="22"/>
      <c r="AD10" s="22"/>
    </row>
    <row r="11" spans="1:112" x14ac:dyDescent="0.25">
      <c r="A11" s="10" t="s">
        <v>75</v>
      </c>
      <c r="B11" s="22">
        <v>50</v>
      </c>
      <c r="C11" s="22"/>
      <c r="D11" s="22"/>
      <c r="E11" s="22"/>
      <c r="F11" s="22"/>
      <c r="G11" s="22"/>
      <c r="H11" s="22">
        <v>50</v>
      </c>
      <c r="I11" s="22">
        <v>300</v>
      </c>
      <c r="J11" s="22"/>
      <c r="K11" s="22"/>
      <c r="L11" s="22">
        <v>500</v>
      </c>
      <c r="M11" s="22"/>
      <c r="N11" s="22"/>
      <c r="O11" s="22"/>
      <c r="P11" s="22"/>
      <c r="Q11" s="22"/>
      <c r="R11" s="22"/>
      <c r="S11" s="22"/>
      <c r="T11" s="22">
        <v>200</v>
      </c>
      <c r="U11" s="22"/>
      <c r="V11" s="22">
        <v>550</v>
      </c>
      <c r="W11" s="22"/>
      <c r="X11" s="29" t="s">
        <v>364</v>
      </c>
      <c r="Y11" s="22">
        <v>200</v>
      </c>
      <c r="Z11" s="22"/>
      <c r="AA11" s="22">
        <v>50</v>
      </c>
      <c r="AB11" s="22"/>
      <c r="AC11" s="22"/>
      <c r="AD11" s="22"/>
    </row>
    <row r="12" spans="1:112" x14ac:dyDescent="0.25">
      <c r="A12" s="10" t="s">
        <v>78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Y12" s="22"/>
      <c r="Z12" s="22"/>
      <c r="AA12" s="22"/>
      <c r="AB12" s="22"/>
      <c r="AC12" s="22"/>
      <c r="AD12" s="22"/>
    </row>
    <row r="13" spans="1:112" x14ac:dyDescent="0.25">
      <c r="A13" s="10" t="s">
        <v>79</v>
      </c>
      <c r="B13" s="22"/>
      <c r="C13" s="22"/>
      <c r="D13" s="22"/>
      <c r="E13" s="22"/>
      <c r="F13" s="22"/>
      <c r="G13" s="22"/>
      <c r="H13" s="22"/>
      <c r="I13" s="22">
        <v>300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153"/>
      <c r="Y13" s="22"/>
      <c r="Z13" s="22"/>
      <c r="AA13" s="22"/>
      <c r="AB13" s="22"/>
      <c r="AC13" s="22"/>
      <c r="AD13" s="22"/>
    </row>
    <row r="14" spans="1:112" x14ac:dyDescent="0.25">
      <c r="A14" s="10" t="s">
        <v>80</v>
      </c>
      <c r="B14" s="22">
        <v>25</v>
      </c>
      <c r="C14" s="22"/>
      <c r="D14" s="22"/>
      <c r="E14" s="22">
        <v>250</v>
      </c>
      <c r="F14" s="153" t="s">
        <v>365</v>
      </c>
      <c r="G14" s="22"/>
      <c r="H14" s="22"/>
      <c r="I14" s="22"/>
      <c r="J14" s="22"/>
      <c r="K14" s="22"/>
      <c r="L14" s="22">
        <v>250</v>
      </c>
      <c r="M14" s="22"/>
      <c r="N14" s="22"/>
      <c r="O14" s="22"/>
      <c r="P14" s="22"/>
      <c r="Q14" s="22"/>
      <c r="R14" s="22"/>
      <c r="S14" s="22"/>
      <c r="T14" s="22">
        <v>200</v>
      </c>
      <c r="U14" s="22"/>
      <c r="V14" s="22"/>
      <c r="W14" s="22"/>
      <c r="Y14" s="22">
        <v>500</v>
      </c>
      <c r="Z14" s="22"/>
      <c r="AA14" s="22"/>
      <c r="AB14" s="22">
        <v>1000</v>
      </c>
      <c r="AC14" s="22"/>
      <c r="AD14" s="22"/>
    </row>
    <row r="15" spans="1:112" x14ac:dyDescent="0.25">
      <c r="A15" s="10" t="s">
        <v>83</v>
      </c>
      <c r="B15" s="22"/>
      <c r="C15" s="22"/>
      <c r="D15" s="22"/>
      <c r="E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>
        <v>240</v>
      </c>
      <c r="AD15" s="22"/>
    </row>
    <row r="16" spans="1:112" x14ac:dyDescent="0.25">
      <c r="A16" s="155" t="s">
        <v>366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41">
        <v>450</v>
      </c>
      <c r="X16" s="11"/>
      <c r="Y16" s="11"/>
      <c r="Z16" s="11"/>
      <c r="AA16" s="11"/>
      <c r="AB16" s="11"/>
      <c r="AC16" s="11"/>
      <c r="AD16" s="11"/>
    </row>
    <row r="17" spans="1:30" ht="15.75" thickBot="1" x14ac:dyDescent="0.3">
      <c r="A17" s="155"/>
      <c r="B17" s="11"/>
      <c r="C17" s="11"/>
      <c r="D17" s="13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41"/>
      <c r="X17" s="11"/>
      <c r="Y17" s="11"/>
      <c r="Z17" s="11"/>
      <c r="AA17" s="11"/>
      <c r="AB17" s="11"/>
      <c r="AC17" s="11"/>
      <c r="AD17" s="11"/>
    </row>
    <row r="18" spans="1:30" x14ac:dyDescent="0.25">
      <c r="A18" s="21" t="s">
        <v>85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x14ac:dyDescent="0.25">
      <c r="A19" s="10" t="s">
        <v>70</v>
      </c>
      <c r="B19" s="22">
        <v>25</v>
      </c>
      <c r="C19" s="22"/>
      <c r="D19" s="22"/>
      <c r="E19" s="22">
        <v>250</v>
      </c>
      <c r="F19" s="22"/>
      <c r="G19" s="22"/>
      <c r="H19" s="22">
        <v>100</v>
      </c>
      <c r="I19" s="22">
        <v>300</v>
      </c>
      <c r="J19" s="22"/>
      <c r="K19" s="22"/>
      <c r="L19" s="22"/>
      <c r="M19" s="22"/>
      <c r="N19" s="22"/>
      <c r="O19" s="22"/>
      <c r="P19" s="22"/>
      <c r="Q19" s="22">
        <v>50</v>
      </c>
      <c r="R19" s="22"/>
      <c r="S19" s="22"/>
      <c r="T19" s="22">
        <v>100</v>
      </c>
      <c r="U19" s="22"/>
      <c r="V19" s="22"/>
      <c r="W19" s="22"/>
      <c r="X19" s="22"/>
      <c r="Y19" s="22">
        <v>100</v>
      </c>
      <c r="Z19" s="22"/>
      <c r="AA19" s="22"/>
      <c r="AB19" s="22"/>
      <c r="AC19" s="22">
        <v>20</v>
      </c>
      <c r="AD19" s="22"/>
    </row>
    <row r="20" spans="1:30" x14ac:dyDescent="0.25">
      <c r="A20" s="10" t="s">
        <v>72</v>
      </c>
      <c r="B20" s="22">
        <v>50</v>
      </c>
      <c r="C20" s="22"/>
      <c r="D20" s="22"/>
      <c r="E20" s="22"/>
      <c r="F20" s="22"/>
      <c r="G20" s="22"/>
      <c r="H20" s="153" t="s">
        <v>362</v>
      </c>
      <c r="I20" s="22"/>
      <c r="J20" s="22"/>
      <c r="K20" s="22"/>
      <c r="L20" s="22">
        <v>250</v>
      </c>
      <c r="M20" s="22"/>
      <c r="N20" s="22"/>
      <c r="O20" s="22"/>
      <c r="P20" s="22"/>
      <c r="Q20" s="22"/>
      <c r="R20" s="22"/>
      <c r="S20" s="22"/>
      <c r="T20" s="22">
        <v>100</v>
      </c>
      <c r="U20" s="22"/>
      <c r="V20" s="22"/>
      <c r="W20" s="22">
        <v>200</v>
      </c>
      <c r="X20" s="22"/>
      <c r="Y20" s="22"/>
      <c r="Z20" s="22"/>
      <c r="AA20" s="22">
        <v>100</v>
      </c>
      <c r="AB20" s="22"/>
      <c r="AC20" s="22"/>
      <c r="AD20" s="22"/>
    </row>
    <row r="21" spans="1:30" x14ac:dyDescent="0.25">
      <c r="A21" s="10" t="s">
        <v>75</v>
      </c>
      <c r="B21" s="22">
        <v>50</v>
      </c>
      <c r="C21" s="22"/>
      <c r="D21" s="22"/>
      <c r="E21" s="22"/>
      <c r="F21" s="22"/>
      <c r="G21" s="22"/>
      <c r="H21" s="22">
        <v>50</v>
      </c>
      <c r="I21" s="22">
        <v>300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>
        <v>100</v>
      </c>
      <c r="U21" s="22"/>
      <c r="V21" s="22"/>
      <c r="W21" s="22">
        <v>100</v>
      </c>
      <c r="X21" s="22"/>
      <c r="Y21" s="22"/>
      <c r="Z21" s="22"/>
      <c r="AA21" s="22">
        <v>50</v>
      </c>
      <c r="AB21" s="22"/>
      <c r="AC21" s="22"/>
      <c r="AD21" s="22"/>
    </row>
    <row r="22" spans="1:30" x14ac:dyDescent="0.25">
      <c r="A22" s="10" t="s">
        <v>79</v>
      </c>
      <c r="B22" s="22"/>
      <c r="C22" s="22"/>
      <c r="D22" s="22"/>
      <c r="E22" s="22"/>
      <c r="F22" s="22"/>
      <c r="G22" s="22"/>
      <c r="H22" s="22"/>
      <c r="I22" s="22">
        <v>300</v>
      </c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</row>
    <row r="23" spans="1:30" x14ac:dyDescent="0.25">
      <c r="A23" s="10" t="s">
        <v>80</v>
      </c>
      <c r="B23" s="22">
        <v>25</v>
      </c>
      <c r="C23" s="22"/>
      <c r="D23" s="22"/>
      <c r="E23" s="22">
        <v>200</v>
      </c>
      <c r="F23" s="153" t="s">
        <v>365</v>
      </c>
      <c r="G23" s="22"/>
      <c r="H23" s="22"/>
      <c r="I23" s="22"/>
      <c r="J23" s="22"/>
      <c r="K23" s="22"/>
      <c r="L23" s="22">
        <v>100</v>
      </c>
      <c r="M23" s="22"/>
      <c r="N23" s="22"/>
      <c r="O23" s="22"/>
      <c r="P23" s="22"/>
      <c r="Q23" s="22"/>
      <c r="R23" s="22"/>
      <c r="S23" s="22"/>
      <c r="T23" s="22">
        <v>100</v>
      </c>
      <c r="U23" s="22"/>
      <c r="V23" s="22"/>
      <c r="W23" s="22">
        <v>100</v>
      </c>
      <c r="X23" s="22"/>
      <c r="Y23" s="22"/>
      <c r="Z23" s="22"/>
      <c r="AA23" s="22"/>
      <c r="AB23" s="22">
        <v>1000</v>
      </c>
      <c r="AC23" s="22"/>
      <c r="AD23" s="22"/>
    </row>
    <row r="24" spans="1:30" x14ac:dyDescent="0.25">
      <c r="A24" s="10" t="s">
        <v>89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</row>
    <row r="25" spans="1:30" x14ac:dyDescent="0.25">
      <c r="A25" s="10" t="s">
        <v>90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</row>
    <row r="26" spans="1:30" x14ac:dyDescent="0.25">
      <c r="A26" s="10" t="s">
        <v>91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>
        <v>100</v>
      </c>
      <c r="X26" s="22"/>
      <c r="Y26" s="22"/>
      <c r="Z26" s="22"/>
      <c r="AA26" s="22">
        <v>250</v>
      </c>
      <c r="AB26" s="22"/>
      <c r="AC26" s="22"/>
      <c r="AD26" s="22"/>
    </row>
    <row r="27" spans="1:30" ht="15.75" thickBot="1" x14ac:dyDescent="0.3">
      <c r="A27" s="12"/>
      <c r="B27" s="13"/>
      <c r="C27" s="13"/>
      <c r="D27" s="11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1:30" x14ac:dyDescent="0.25">
      <c r="A28" s="21" t="s">
        <v>92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x14ac:dyDescent="0.25">
      <c r="A29" s="10" t="s">
        <v>93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 t="s">
        <v>367</v>
      </c>
      <c r="W29" s="22"/>
      <c r="X29" s="22"/>
      <c r="Y29" s="22"/>
      <c r="Z29" s="22"/>
      <c r="AA29" s="22"/>
      <c r="AB29" s="22"/>
      <c r="AC29" s="22">
        <v>60</v>
      </c>
      <c r="AD29" s="22"/>
    </row>
    <row r="30" spans="1:30" x14ac:dyDescent="0.25">
      <c r="A30" s="10" t="s">
        <v>95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>
        <v>55</v>
      </c>
      <c r="Z30" s="22"/>
      <c r="AA30" s="22"/>
      <c r="AB30" s="22"/>
      <c r="AC30" s="22"/>
      <c r="AD30" s="22"/>
    </row>
    <row r="31" spans="1:30" x14ac:dyDescent="0.25">
      <c r="A31" s="10" t="s">
        <v>96</v>
      </c>
      <c r="B31" s="22">
        <v>150</v>
      </c>
      <c r="C31" s="22"/>
      <c r="D31" s="22"/>
      <c r="E31" s="22"/>
      <c r="F31" s="22"/>
      <c r="G31" s="22">
        <v>10</v>
      </c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>
        <v>30</v>
      </c>
      <c r="AB31" s="22"/>
      <c r="AC31" s="22"/>
      <c r="AD31" s="22"/>
    </row>
    <row r="32" spans="1:30" x14ac:dyDescent="0.25">
      <c r="A32" s="10" t="s">
        <v>98</v>
      </c>
      <c r="B32" s="22"/>
      <c r="C32" s="22"/>
      <c r="D32" s="22"/>
      <c r="E32" s="22">
        <v>75</v>
      </c>
      <c r="F32" s="22"/>
      <c r="G32" s="22"/>
      <c r="H32" s="22"/>
      <c r="I32" s="22"/>
      <c r="J32" s="22"/>
      <c r="K32" s="22"/>
      <c r="L32" s="22"/>
      <c r="M32" s="22">
        <v>104.5</v>
      </c>
      <c r="N32" s="22"/>
      <c r="O32" s="22">
        <v>160</v>
      </c>
      <c r="P32" s="22"/>
      <c r="Q32" s="22">
        <v>30</v>
      </c>
      <c r="R32" s="22"/>
      <c r="S32" s="22"/>
      <c r="T32" s="22"/>
      <c r="U32" s="22"/>
      <c r="V32" s="22"/>
      <c r="W32" s="22"/>
      <c r="X32" s="22"/>
      <c r="Y32" s="22"/>
      <c r="Z32" s="27"/>
      <c r="AA32" s="22"/>
      <c r="AB32" s="22"/>
      <c r="AC32" s="22"/>
      <c r="AD32" s="22"/>
    </row>
    <row r="33" spans="1:139" x14ac:dyDescent="0.25">
      <c r="A33" s="10" t="s">
        <v>101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 t="s">
        <v>368</v>
      </c>
      <c r="AB33" s="22"/>
      <c r="AC33" s="22"/>
      <c r="AD33" s="22"/>
      <c r="EI33" s="28"/>
    </row>
    <row r="34" spans="1:139" x14ac:dyDescent="0.25">
      <c r="A34" s="10" t="s">
        <v>103</v>
      </c>
      <c r="B34" s="22"/>
      <c r="C34" s="27" t="s">
        <v>369</v>
      </c>
      <c r="D34" s="27"/>
      <c r="E34" s="22" t="s">
        <v>370</v>
      </c>
      <c r="F34" s="26" t="s">
        <v>371</v>
      </c>
      <c r="G34" s="22"/>
      <c r="H34" s="22"/>
      <c r="I34" s="22"/>
      <c r="J34" s="22"/>
      <c r="K34" s="153" t="s">
        <v>372</v>
      </c>
      <c r="L34" s="27" t="s">
        <v>373</v>
      </c>
      <c r="M34" s="29"/>
      <c r="N34" s="27" t="s">
        <v>374</v>
      </c>
      <c r="O34" s="22"/>
      <c r="P34" s="22"/>
      <c r="Q34" s="22"/>
      <c r="R34" s="22"/>
      <c r="S34" s="22"/>
      <c r="T34" s="22"/>
      <c r="U34" s="22"/>
      <c r="V34" s="29" t="s">
        <v>375</v>
      </c>
      <c r="W34" s="29"/>
      <c r="X34" s="150" t="s">
        <v>376</v>
      </c>
      <c r="Y34" s="29" t="s">
        <v>377</v>
      </c>
      <c r="Z34" s="27" t="s">
        <v>112</v>
      </c>
      <c r="AA34" s="27"/>
      <c r="AB34" s="27"/>
      <c r="AC34" s="27"/>
      <c r="AD34" s="27"/>
      <c r="EI34" s="28"/>
    </row>
    <row r="35" spans="1:139" x14ac:dyDescent="0.25">
      <c r="A35" s="10" t="s">
        <v>115</v>
      </c>
      <c r="B35" s="22"/>
      <c r="C35" s="22">
        <v>45</v>
      </c>
      <c r="D35" s="22"/>
      <c r="E35" s="22">
        <v>30</v>
      </c>
      <c r="F35" s="153" t="s">
        <v>378</v>
      </c>
      <c r="G35" s="22"/>
      <c r="H35" s="22"/>
      <c r="I35" s="22"/>
      <c r="J35" s="22"/>
      <c r="K35" s="22">
        <v>100</v>
      </c>
      <c r="L35" s="22">
        <v>300</v>
      </c>
      <c r="M35" s="29"/>
      <c r="N35" s="22">
        <v>250</v>
      </c>
      <c r="O35" s="22"/>
      <c r="P35" s="22"/>
      <c r="Q35" s="22"/>
      <c r="R35" s="22"/>
      <c r="S35" s="22"/>
      <c r="T35" s="22"/>
      <c r="U35" s="22"/>
      <c r="V35" s="22">
        <v>110</v>
      </c>
      <c r="W35" s="22"/>
      <c r="X35" s="154" t="s">
        <v>379</v>
      </c>
      <c r="Y35" s="153">
        <v>100</v>
      </c>
      <c r="Z35" s="27" t="s">
        <v>380</v>
      </c>
      <c r="AA35" s="27"/>
      <c r="AB35" s="22"/>
      <c r="AC35" s="22"/>
      <c r="AD35" s="22"/>
    </row>
    <row r="36" spans="1:139" x14ac:dyDescent="0.25">
      <c r="A36" s="10" t="s">
        <v>103</v>
      </c>
      <c r="B36" s="22"/>
      <c r="C36" s="22"/>
      <c r="D36" s="22"/>
      <c r="E36" s="22"/>
      <c r="F36" s="22"/>
      <c r="G36" s="22"/>
      <c r="H36" s="22"/>
      <c r="I36" s="22"/>
      <c r="J36" s="22"/>
      <c r="K36" s="153" t="s">
        <v>381</v>
      </c>
      <c r="L36" s="27" t="s">
        <v>382</v>
      </c>
      <c r="M36" s="22"/>
      <c r="N36" s="22"/>
      <c r="O36" s="22"/>
      <c r="P36" s="22"/>
      <c r="Q36" s="22"/>
      <c r="R36" s="22"/>
      <c r="S36" s="22"/>
      <c r="T36" s="22"/>
      <c r="U36" s="22"/>
      <c r="V36" s="156" t="s">
        <v>383</v>
      </c>
      <c r="W36" s="22"/>
      <c r="X36" s="154" t="s">
        <v>384</v>
      </c>
      <c r="Y36" s="22"/>
      <c r="Z36" s="22"/>
      <c r="AA36" s="27"/>
      <c r="AB36" s="27"/>
      <c r="AC36" s="27"/>
      <c r="AD36" s="27"/>
    </row>
    <row r="37" spans="1:139" x14ac:dyDescent="0.25">
      <c r="A37" s="10" t="s">
        <v>115</v>
      </c>
      <c r="B37" s="22"/>
      <c r="C37" s="22"/>
      <c r="D37" s="22"/>
      <c r="E37" s="22"/>
      <c r="F37" s="22"/>
      <c r="G37" s="22"/>
      <c r="H37" s="22"/>
      <c r="I37" s="22"/>
      <c r="J37" s="22"/>
      <c r="K37" s="22">
        <v>10</v>
      </c>
      <c r="L37" s="22">
        <v>150</v>
      </c>
      <c r="M37" s="22"/>
      <c r="N37" s="22"/>
      <c r="O37" s="22"/>
      <c r="P37" s="22"/>
      <c r="Q37" s="22"/>
      <c r="R37" s="22"/>
      <c r="S37" s="22"/>
      <c r="T37" s="22"/>
      <c r="U37" s="22"/>
      <c r="V37" s="22">
        <v>275</v>
      </c>
      <c r="W37" s="22"/>
      <c r="X37" s="157">
        <v>150</v>
      </c>
      <c r="Y37" s="22"/>
      <c r="Z37" s="22"/>
      <c r="AA37" s="22"/>
      <c r="AB37" s="22"/>
      <c r="AC37" s="22"/>
      <c r="AD37" s="22"/>
    </row>
    <row r="38" spans="1:139" x14ac:dyDescent="0.25">
      <c r="A38" s="10" t="s">
        <v>103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153" t="s">
        <v>385</v>
      </c>
      <c r="Y38" s="22"/>
      <c r="Z38" s="22"/>
      <c r="AA38" s="22"/>
      <c r="AB38" s="22"/>
      <c r="AC38" s="22"/>
      <c r="AD38" s="22"/>
    </row>
    <row r="39" spans="1:139" x14ac:dyDescent="0.25">
      <c r="A39" s="10" t="s">
        <v>115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>
        <v>300</v>
      </c>
      <c r="Y39" s="22"/>
      <c r="Z39" s="22"/>
      <c r="AA39" s="22"/>
      <c r="AB39" s="22"/>
      <c r="AC39" s="22"/>
      <c r="AD39" s="22"/>
    </row>
    <row r="40" spans="1:139" x14ac:dyDescent="0.25">
      <c r="A40" s="10" t="s">
        <v>103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158" t="s">
        <v>386</v>
      </c>
      <c r="Y40" s="22"/>
      <c r="Z40" s="22"/>
      <c r="AA40" s="22"/>
      <c r="AB40" s="22"/>
      <c r="AC40" s="22"/>
      <c r="AD40" s="22"/>
    </row>
    <row r="41" spans="1:139" x14ac:dyDescent="0.25">
      <c r="A41" s="10" t="s">
        <v>115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158">
        <v>450</v>
      </c>
      <c r="Y41" s="22"/>
      <c r="Z41" s="22"/>
      <c r="AA41" s="22"/>
      <c r="AB41" s="22"/>
      <c r="AC41" s="22"/>
      <c r="AD41" s="22"/>
    </row>
    <row r="42" spans="1:139" ht="15.75" thickBot="1" x14ac:dyDescent="0.3">
      <c r="A42" s="12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158"/>
      <c r="Y42" s="33"/>
      <c r="Z42" s="33"/>
      <c r="AA42" s="33"/>
      <c r="AB42" s="33"/>
      <c r="AC42" s="33"/>
      <c r="AD42" s="33"/>
    </row>
    <row r="43" spans="1:139" ht="16.5" thickBot="1" x14ac:dyDescent="0.3">
      <c r="A43" s="34" t="s">
        <v>128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</row>
    <row r="44" spans="1:139" s="159" customFormat="1" ht="12.75" x14ac:dyDescent="0.2">
      <c r="A44" s="35" t="s">
        <v>130</v>
      </c>
      <c r="B44" s="36"/>
      <c r="C44" s="36" t="s">
        <v>130</v>
      </c>
      <c r="D44" s="36" t="s">
        <v>130</v>
      </c>
      <c r="E44" s="36" t="s">
        <v>130</v>
      </c>
      <c r="F44" s="36"/>
      <c r="G44" s="36"/>
      <c r="H44" s="36" t="s">
        <v>130</v>
      </c>
      <c r="I44" s="36" t="s">
        <v>130</v>
      </c>
      <c r="J44" s="36" t="s">
        <v>131</v>
      </c>
      <c r="K44" s="36" t="s">
        <v>130</v>
      </c>
      <c r="L44" s="36" t="s">
        <v>130</v>
      </c>
      <c r="M44" s="36" t="s">
        <v>130</v>
      </c>
      <c r="N44" s="36" t="s">
        <v>130</v>
      </c>
      <c r="O44" s="36" t="s">
        <v>131</v>
      </c>
      <c r="P44" s="36" t="s">
        <v>130</v>
      </c>
      <c r="Q44" s="36" t="s">
        <v>130</v>
      </c>
      <c r="R44" s="36" t="s">
        <v>130</v>
      </c>
      <c r="S44" s="36" t="s">
        <v>130</v>
      </c>
      <c r="T44" s="36" t="s">
        <v>130</v>
      </c>
      <c r="U44" s="36"/>
      <c r="V44" s="37" t="s">
        <v>131</v>
      </c>
      <c r="W44" s="37" t="s">
        <v>130</v>
      </c>
      <c r="X44" s="36"/>
      <c r="Y44" s="36" t="s">
        <v>130</v>
      </c>
      <c r="Z44" s="36"/>
      <c r="AA44" s="36"/>
      <c r="AB44" s="36" t="s">
        <v>130</v>
      </c>
      <c r="AC44" s="36"/>
      <c r="AD44" s="36" t="s">
        <v>130</v>
      </c>
    </row>
    <row r="45" spans="1:139" x14ac:dyDescent="0.25">
      <c r="A45" s="10" t="s">
        <v>133</v>
      </c>
      <c r="B45" s="11"/>
      <c r="C45" s="11">
        <v>400</v>
      </c>
      <c r="D45" s="11">
        <v>230</v>
      </c>
      <c r="E45" s="11">
        <v>300</v>
      </c>
      <c r="F45" s="11"/>
      <c r="G45" s="11">
        <v>250</v>
      </c>
      <c r="H45" s="11">
        <v>250</v>
      </c>
      <c r="I45" s="11">
        <v>250</v>
      </c>
      <c r="J45" s="11">
        <v>300</v>
      </c>
      <c r="K45" s="11">
        <v>700</v>
      </c>
      <c r="L45" s="11">
        <v>250</v>
      </c>
      <c r="M45" s="11">
        <v>300</v>
      </c>
      <c r="N45" s="11">
        <v>200</v>
      </c>
      <c r="O45" s="11">
        <v>250</v>
      </c>
      <c r="P45" s="11">
        <v>250</v>
      </c>
      <c r="Q45" s="11">
        <v>300</v>
      </c>
      <c r="R45" s="11">
        <v>250</v>
      </c>
      <c r="S45" s="11">
        <v>300</v>
      </c>
      <c r="T45" s="11">
        <v>300</v>
      </c>
      <c r="U45" s="11" t="s">
        <v>310</v>
      </c>
      <c r="V45" s="11">
        <v>200</v>
      </c>
      <c r="W45" s="11">
        <v>250</v>
      </c>
      <c r="X45" s="11"/>
      <c r="Y45" s="11">
        <v>200</v>
      </c>
      <c r="Z45" s="11">
        <v>250</v>
      </c>
      <c r="AA45" s="11">
        <v>200</v>
      </c>
      <c r="AB45" s="11">
        <v>300</v>
      </c>
      <c r="AC45" s="11"/>
      <c r="AD45" s="11">
        <v>250</v>
      </c>
    </row>
    <row r="46" spans="1:139" s="40" customFormat="1" x14ac:dyDescent="0.25">
      <c r="A46" s="38" t="s">
        <v>134</v>
      </c>
      <c r="B46" s="39"/>
      <c r="C46" s="41">
        <v>0.04</v>
      </c>
      <c r="D46" s="160">
        <v>0.32700000000000001</v>
      </c>
      <c r="E46" s="160">
        <v>0.375</v>
      </c>
      <c r="F46" s="39"/>
      <c r="G46" s="39">
        <v>8.5999999999999993E-2</v>
      </c>
      <c r="H46" s="39">
        <v>0.15181</v>
      </c>
      <c r="I46" s="39">
        <v>0.34917999999999999</v>
      </c>
      <c r="J46" s="39">
        <v>0.3115</v>
      </c>
      <c r="K46" s="41">
        <v>1</v>
      </c>
      <c r="L46" s="39">
        <v>0.2177</v>
      </c>
      <c r="M46" s="41">
        <v>0.28000000000000003</v>
      </c>
      <c r="N46" s="160">
        <v>8.2000000000000003E-2</v>
      </c>
      <c r="O46" s="41">
        <v>0.1</v>
      </c>
      <c r="P46" s="41">
        <v>0.15</v>
      </c>
      <c r="Q46" s="39">
        <v>0.5706</v>
      </c>
      <c r="R46" s="39">
        <v>0.42</v>
      </c>
      <c r="S46" s="161">
        <v>0.18</v>
      </c>
      <c r="T46" s="160">
        <v>0.33500000000000002</v>
      </c>
      <c r="U46" s="39">
        <v>0.24</v>
      </c>
      <c r="V46" s="41">
        <v>0.69</v>
      </c>
      <c r="W46" s="41">
        <v>0.2</v>
      </c>
      <c r="X46" s="39"/>
      <c r="Y46" s="41">
        <v>0.36</v>
      </c>
      <c r="Z46" s="39">
        <v>0.1085</v>
      </c>
      <c r="AA46" s="160">
        <v>0.21099999999999999</v>
      </c>
      <c r="AB46" s="41">
        <v>0.25</v>
      </c>
      <c r="AC46" s="39"/>
      <c r="AD46" s="39">
        <v>0.28949999999999998</v>
      </c>
    </row>
    <row r="47" spans="1:139" x14ac:dyDescent="0.25">
      <c r="A47" s="10" t="s">
        <v>135</v>
      </c>
      <c r="B47" s="41">
        <v>16</v>
      </c>
      <c r="C47" s="41"/>
      <c r="D47" s="41"/>
      <c r="E47" s="41"/>
      <c r="F47" s="41"/>
      <c r="G47" s="41">
        <v>14</v>
      </c>
      <c r="H47" s="41">
        <v>70</v>
      </c>
      <c r="I47" s="41">
        <v>17</v>
      </c>
      <c r="J47" s="41"/>
      <c r="K47" s="41">
        <v>18</v>
      </c>
      <c r="L47" s="41">
        <v>18</v>
      </c>
      <c r="M47" s="41">
        <v>24.75</v>
      </c>
      <c r="N47" s="41"/>
      <c r="O47" s="41">
        <v>23</v>
      </c>
      <c r="P47" s="41"/>
      <c r="Q47" s="41">
        <v>16.8</v>
      </c>
      <c r="R47" s="41">
        <v>30</v>
      </c>
      <c r="S47" s="41">
        <v>20</v>
      </c>
      <c r="T47" s="41"/>
      <c r="U47" s="41">
        <v>16</v>
      </c>
      <c r="V47" s="41"/>
      <c r="W47" s="41"/>
      <c r="X47" s="41"/>
      <c r="Y47" s="41"/>
      <c r="Z47" s="41"/>
      <c r="AA47" s="41">
        <v>19</v>
      </c>
      <c r="AB47" s="41">
        <v>31.5</v>
      </c>
      <c r="AC47" s="72" t="s">
        <v>387</v>
      </c>
      <c r="AD47" s="41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</row>
    <row r="48" spans="1:139" x14ac:dyDescent="0.25">
      <c r="A48" s="44" t="s">
        <v>138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</row>
    <row r="49" spans="1:73" x14ac:dyDescent="0.25">
      <c r="A49" s="10" t="s">
        <v>133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>
        <v>750</v>
      </c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</row>
    <row r="50" spans="1:73" s="43" customFormat="1" x14ac:dyDescent="0.25">
      <c r="A50" s="45" t="s">
        <v>134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>
        <v>0.27</v>
      </c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</row>
    <row r="51" spans="1:73" x14ac:dyDescent="0.25">
      <c r="A51" s="44" t="s">
        <v>138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</row>
    <row r="52" spans="1:73" x14ac:dyDescent="0.25">
      <c r="A52" s="10" t="s">
        <v>133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</row>
    <row r="53" spans="1:73" ht="15.75" thickBot="1" x14ac:dyDescent="0.3">
      <c r="A53" s="10" t="s">
        <v>134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</row>
    <row r="54" spans="1:73" x14ac:dyDescent="0.25">
      <c r="A54" s="35" t="s">
        <v>140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47"/>
      <c r="W54" s="8"/>
      <c r="X54" s="8"/>
      <c r="Y54" s="47"/>
      <c r="Z54" s="8"/>
      <c r="AA54" s="8"/>
      <c r="AB54" s="8"/>
      <c r="AC54" s="8"/>
      <c r="AD54" s="8"/>
    </row>
    <row r="55" spans="1:73" x14ac:dyDescent="0.25">
      <c r="A55" s="10" t="s">
        <v>133</v>
      </c>
      <c r="B55" s="11"/>
      <c r="C55" s="11"/>
      <c r="D55" s="11"/>
      <c r="E55" s="11"/>
      <c r="F55" s="11">
        <v>500</v>
      </c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>
        <v>600</v>
      </c>
      <c r="T55" s="11"/>
      <c r="U55" s="11" t="s">
        <v>310</v>
      </c>
      <c r="V55" s="11">
        <v>600</v>
      </c>
      <c r="W55" s="11"/>
      <c r="X55" s="11"/>
      <c r="Y55" s="11">
        <v>600</v>
      </c>
      <c r="Z55" s="11"/>
      <c r="AA55" s="11"/>
      <c r="AB55" s="11"/>
      <c r="AC55" s="11"/>
      <c r="AD55" s="11"/>
    </row>
    <row r="56" spans="1:73" s="40" customFormat="1" x14ac:dyDescent="0.25">
      <c r="A56" s="38" t="s">
        <v>134</v>
      </c>
      <c r="B56" s="39"/>
      <c r="C56" s="39"/>
      <c r="D56" s="39"/>
      <c r="E56" s="39"/>
      <c r="F56" s="41">
        <v>0.16</v>
      </c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>
        <v>0.1</v>
      </c>
      <c r="T56" s="39"/>
      <c r="U56" s="39">
        <v>0.1</v>
      </c>
      <c r="V56" s="41">
        <v>0.27</v>
      </c>
      <c r="W56" s="39"/>
      <c r="X56" s="39"/>
      <c r="Y56" s="41">
        <v>0.36</v>
      </c>
      <c r="Z56" s="39"/>
      <c r="AA56" s="39"/>
      <c r="AB56" s="39"/>
      <c r="AC56" s="39"/>
      <c r="AD56" s="39"/>
    </row>
    <row r="57" spans="1:73" x14ac:dyDescent="0.25">
      <c r="A57" s="10" t="s">
        <v>135</v>
      </c>
      <c r="B57" s="41">
        <v>19</v>
      </c>
      <c r="C57" s="41"/>
      <c r="D57" s="41"/>
      <c r="E57" s="41"/>
      <c r="F57" s="41">
        <v>20</v>
      </c>
      <c r="G57" s="41"/>
      <c r="H57" s="41"/>
      <c r="I57" s="41"/>
      <c r="J57" s="41"/>
      <c r="K57" s="41"/>
      <c r="L57" s="41"/>
      <c r="M57" s="41"/>
      <c r="N57" s="41"/>
      <c r="O57" s="41">
        <v>28</v>
      </c>
      <c r="P57" s="41"/>
      <c r="Q57" s="41">
        <v>12</v>
      </c>
      <c r="R57" s="41"/>
      <c r="S57" s="41">
        <v>20</v>
      </c>
      <c r="T57" s="41"/>
      <c r="U57" s="41">
        <v>12</v>
      </c>
      <c r="V57" s="41"/>
      <c r="W57" s="41"/>
      <c r="X57" s="41"/>
      <c r="Y57" s="41"/>
      <c r="Z57" s="41"/>
      <c r="AA57" s="41"/>
      <c r="AB57" s="41"/>
      <c r="AC57" s="72" t="s">
        <v>387</v>
      </c>
      <c r="AD57" s="41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</row>
    <row r="58" spans="1:73" x14ac:dyDescent="0.25">
      <c r="A58" s="44" t="s">
        <v>141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</row>
    <row r="59" spans="1:73" x14ac:dyDescent="0.25">
      <c r="A59" s="10" t="s">
        <v>133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>
        <v>1500</v>
      </c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</row>
    <row r="60" spans="1:73" ht="15.75" thickBot="1" x14ac:dyDescent="0.3">
      <c r="A60" s="12" t="s">
        <v>134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>
        <v>0.21</v>
      </c>
      <c r="T60" s="48"/>
      <c r="U60" s="48"/>
      <c r="V60" s="48"/>
      <c r="W60" s="48"/>
      <c r="X60" s="48"/>
      <c r="Y60" s="48"/>
      <c r="Z60" s="48"/>
      <c r="AA60" s="48"/>
      <c r="AB60" s="39"/>
      <c r="AC60" s="39"/>
      <c r="AD60" s="39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</row>
    <row r="61" spans="1:73" x14ac:dyDescent="0.25">
      <c r="A61" s="35" t="s">
        <v>142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73" x14ac:dyDescent="0.25">
      <c r="A62" s="10" t="s">
        <v>133</v>
      </c>
      <c r="B62" s="11"/>
      <c r="C62" s="11">
        <v>400</v>
      </c>
      <c r="D62" s="11">
        <v>230</v>
      </c>
      <c r="E62" s="11">
        <v>150</v>
      </c>
      <c r="F62" s="11">
        <v>250</v>
      </c>
      <c r="G62" s="11">
        <v>250</v>
      </c>
      <c r="H62" s="11">
        <v>250</v>
      </c>
      <c r="I62" s="11">
        <v>180</v>
      </c>
      <c r="J62" s="11">
        <v>300</v>
      </c>
      <c r="K62" s="11">
        <v>275</v>
      </c>
      <c r="L62" s="11">
        <v>250</v>
      </c>
      <c r="M62" s="11">
        <v>250</v>
      </c>
      <c r="N62" s="11">
        <v>200</v>
      </c>
      <c r="O62" s="11">
        <v>250</v>
      </c>
      <c r="P62" s="11">
        <v>250</v>
      </c>
      <c r="Q62" s="11">
        <v>250</v>
      </c>
      <c r="R62" s="11">
        <v>250</v>
      </c>
      <c r="S62" s="11">
        <v>250</v>
      </c>
      <c r="T62" s="11">
        <v>250</v>
      </c>
      <c r="U62" s="11" t="s">
        <v>388</v>
      </c>
      <c r="V62" s="11">
        <v>250</v>
      </c>
      <c r="W62" s="11">
        <v>250</v>
      </c>
      <c r="X62" s="11">
        <v>300</v>
      </c>
      <c r="Y62" s="11">
        <v>200</v>
      </c>
      <c r="Z62" s="11">
        <v>250</v>
      </c>
      <c r="AA62" s="11">
        <v>200</v>
      </c>
      <c r="AB62" s="11">
        <v>300</v>
      </c>
      <c r="AC62" s="11"/>
      <c r="AD62" s="11">
        <v>200</v>
      </c>
    </row>
    <row r="63" spans="1:73" s="40" customFormat="1" x14ac:dyDescent="0.25">
      <c r="A63" s="38" t="s">
        <v>134</v>
      </c>
      <c r="B63" s="39"/>
      <c r="C63" s="41">
        <v>0.04</v>
      </c>
      <c r="D63" s="160">
        <v>0.26200000000000001</v>
      </c>
      <c r="E63" s="160">
        <v>0.375</v>
      </c>
      <c r="F63" s="41">
        <v>0.16</v>
      </c>
      <c r="G63" s="39">
        <v>3.4000000000000002E-2</v>
      </c>
      <c r="H63" s="39">
        <v>0.64370000000000005</v>
      </c>
      <c r="I63" s="39">
        <v>6.0440000000000001E-2</v>
      </c>
      <c r="J63" s="39">
        <v>0.13420000000000001</v>
      </c>
      <c r="K63" s="41">
        <v>1</v>
      </c>
      <c r="L63" s="39">
        <v>4.4999999999999998E-2</v>
      </c>
      <c r="M63" s="41">
        <v>0.28000000000000003</v>
      </c>
      <c r="N63" s="160">
        <v>7.5999999999999998E-2</v>
      </c>
      <c r="O63" s="39">
        <v>9.4500000000000001E-2</v>
      </c>
      <c r="P63" s="41">
        <v>0.05</v>
      </c>
      <c r="Q63" s="39">
        <v>0.5071</v>
      </c>
      <c r="R63" s="41">
        <v>0.14000000000000001</v>
      </c>
      <c r="S63" s="41">
        <v>0.1</v>
      </c>
      <c r="T63" s="160">
        <v>0.218</v>
      </c>
      <c r="U63" s="39">
        <v>0.27</v>
      </c>
      <c r="V63" s="41">
        <v>0.38</v>
      </c>
      <c r="W63" s="41">
        <v>0.15</v>
      </c>
      <c r="X63" s="41">
        <v>0.3</v>
      </c>
      <c r="Y63" s="41">
        <v>0.21</v>
      </c>
      <c r="Z63" s="39">
        <v>0.15240000000000001</v>
      </c>
      <c r="AA63" s="160">
        <v>0.161</v>
      </c>
      <c r="AB63" s="41">
        <v>0.02</v>
      </c>
      <c r="AC63" s="39"/>
      <c r="AD63" s="39">
        <v>0.1045</v>
      </c>
    </row>
    <row r="64" spans="1:73" x14ac:dyDescent="0.25">
      <c r="A64" s="10" t="s">
        <v>135</v>
      </c>
      <c r="B64" s="41">
        <v>10</v>
      </c>
      <c r="C64" s="41"/>
      <c r="D64" s="41"/>
      <c r="E64" s="41"/>
      <c r="F64" s="41">
        <v>10</v>
      </c>
      <c r="G64" s="41">
        <v>11</v>
      </c>
      <c r="H64" s="41">
        <v>70</v>
      </c>
      <c r="I64" s="41">
        <v>10</v>
      </c>
      <c r="J64" s="41"/>
      <c r="K64" s="41"/>
      <c r="L64" s="41">
        <v>10</v>
      </c>
      <c r="M64" s="41">
        <v>10</v>
      </c>
      <c r="N64" s="41"/>
      <c r="O64" s="41">
        <v>13</v>
      </c>
      <c r="P64" s="41"/>
      <c r="Q64" s="41">
        <v>7.2</v>
      </c>
      <c r="R64" s="41">
        <v>20</v>
      </c>
      <c r="S64" s="41">
        <v>10</v>
      </c>
      <c r="T64" s="41"/>
      <c r="U64" s="41">
        <v>6</v>
      </c>
      <c r="V64" s="41"/>
      <c r="W64" s="41"/>
      <c r="X64" s="41"/>
      <c r="Y64" s="41"/>
      <c r="Z64" s="41"/>
      <c r="AA64" s="41">
        <v>12</v>
      </c>
      <c r="AB64" s="41">
        <v>17.55</v>
      </c>
      <c r="AC64" s="72" t="s">
        <v>387</v>
      </c>
      <c r="AD64" s="41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</row>
    <row r="65" spans="1:57" x14ac:dyDescent="0.25">
      <c r="A65" s="44" t="s">
        <v>143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</row>
    <row r="66" spans="1:57" x14ac:dyDescent="0.25">
      <c r="A66" s="10" t="s">
        <v>133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>
        <v>500</v>
      </c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</row>
    <row r="67" spans="1:57" s="43" customFormat="1" x14ac:dyDescent="0.25">
      <c r="A67" s="45" t="s">
        <v>134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>
        <v>0.17</v>
      </c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</row>
    <row r="68" spans="1:57" x14ac:dyDescent="0.25">
      <c r="A68" s="44" t="s">
        <v>143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</row>
    <row r="69" spans="1:57" s="53" customFormat="1" x14ac:dyDescent="0.25">
      <c r="A69" s="50" t="s">
        <v>133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</row>
    <row r="70" spans="1:57" s="43" customFormat="1" ht="15.75" thickBot="1" x14ac:dyDescent="0.3">
      <c r="A70" s="45" t="s">
        <v>134</v>
      </c>
      <c r="B70" s="41"/>
      <c r="C70" s="41"/>
      <c r="D70" s="60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</row>
    <row r="71" spans="1:57" x14ac:dyDescent="0.25">
      <c r="A71" s="35" t="s">
        <v>144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55"/>
      <c r="V71" s="47"/>
      <c r="W71" s="8"/>
      <c r="X71" s="8"/>
      <c r="Y71" s="8"/>
      <c r="Z71" s="8"/>
      <c r="AA71" s="8"/>
      <c r="AB71" s="8"/>
      <c r="AC71" s="8"/>
      <c r="AD71" s="8"/>
    </row>
    <row r="72" spans="1:57" x14ac:dyDescent="0.25">
      <c r="A72" s="10" t="s">
        <v>133</v>
      </c>
      <c r="B72" s="11"/>
      <c r="C72" s="11"/>
      <c r="D72" s="11"/>
      <c r="E72" s="11"/>
      <c r="F72" s="11">
        <v>20</v>
      </c>
      <c r="G72" s="11">
        <v>25</v>
      </c>
      <c r="H72" s="11"/>
      <c r="I72" s="11"/>
      <c r="J72" s="11">
        <v>50</v>
      </c>
      <c r="K72" s="11">
        <v>16</v>
      </c>
      <c r="L72" s="11"/>
      <c r="M72" s="11"/>
      <c r="N72" s="11"/>
      <c r="O72" s="11"/>
      <c r="P72" s="11">
        <v>25</v>
      </c>
      <c r="Q72" s="11"/>
      <c r="R72" s="11"/>
      <c r="S72" s="11"/>
      <c r="T72" s="11"/>
      <c r="U72" s="18" t="s">
        <v>310</v>
      </c>
      <c r="V72" s="11">
        <v>25</v>
      </c>
      <c r="W72" s="11">
        <v>250</v>
      </c>
      <c r="X72" s="11">
        <v>25</v>
      </c>
      <c r="Y72" s="11"/>
      <c r="Z72" s="11">
        <v>40</v>
      </c>
      <c r="AA72" s="11"/>
      <c r="AB72" s="11">
        <v>20</v>
      </c>
      <c r="AC72" s="11"/>
      <c r="AD72" s="11">
        <v>18</v>
      </c>
    </row>
    <row r="73" spans="1:57" s="40" customFormat="1" x14ac:dyDescent="0.25">
      <c r="A73" s="38" t="s">
        <v>134</v>
      </c>
      <c r="B73" s="39"/>
      <c r="C73" s="39"/>
      <c r="D73" s="39"/>
      <c r="E73" s="39"/>
      <c r="F73" s="41">
        <v>1.8</v>
      </c>
      <c r="G73" s="39">
        <v>0.40699999999999997</v>
      </c>
      <c r="H73" s="39"/>
      <c r="I73" s="39"/>
      <c r="J73" s="39">
        <v>0.68559999999999999</v>
      </c>
      <c r="K73" s="41">
        <v>1</v>
      </c>
      <c r="L73" s="39"/>
      <c r="M73" s="39"/>
      <c r="N73" s="39"/>
      <c r="O73" s="39"/>
      <c r="P73" s="41">
        <v>1.46</v>
      </c>
      <c r="Q73" s="39"/>
      <c r="R73" s="39"/>
      <c r="S73" s="39"/>
      <c r="T73" s="39"/>
      <c r="U73" s="49">
        <v>0.66</v>
      </c>
      <c r="V73" s="41">
        <v>3.16</v>
      </c>
      <c r="W73" s="41">
        <v>0.4</v>
      </c>
      <c r="X73" s="41">
        <v>6.31</v>
      </c>
      <c r="Y73" s="39"/>
      <c r="Z73" s="162">
        <v>0.94899999999999995</v>
      </c>
      <c r="AA73" s="39"/>
      <c r="AB73" s="41">
        <v>0.71</v>
      </c>
      <c r="AC73" s="39"/>
      <c r="AD73" s="41">
        <v>1.54</v>
      </c>
    </row>
    <row r="74" spans="1:57" s="43" customFormat="1" x14ac:dyDescent="0.25">
      <c r="A74" s="45" t="s">
        <v>135</v>
      </c>
      <c r="B74" s="41">
        <v>12</v>
      </c>
      <c r="C74" s="41"/>
      <c r="D74" s="41"/>
      <c r="E74" s="41"/>
      <c r="F74" s="41">
        <v>14</v>
      </c>
      <c r="G74" s="41">
        <v>11</v>
      </c>
      <c r="H74" s="41"/>
      <c r="I74" s="41"/>
      <c r="J74" s="41"/>
      <c r="K74" s="41"/>
      <c r="L74" s="41"/>
      <c r="M74" s="41">
        <v>17.600000000000001</v>
      </c>
      <c r="N74" s="41"/>
      <c r="O74" s="41">
        <v>18</v>
      </c>
      <c r="P74" s="41"/>
      <c r="Q74" s="41">
        <v>9.6</v>
      </c>
      <c r="R74" s="41"/>
      <c r="S74" s="41"/>
      <c r="T74" s="41"/>
      <c r="U74" s="54">
        <v>15</v>
      </c>
      <c r="V74" s="41"/>
      <c r="W74" s="41"/>
      <c r="X74" s="41"/>
      <c r="Y74" s="41"/>
      <c r="Z74" s="41"/>
      <c r="AA74" s="41">
        <v>12</v>
      </c>
      <c r="AB74" s="41">
        <v>24.3</v>
      </c>
      <c r="AC74" s="72" t="s">
        <v>387</v>
      </c>
      <c r="AD74" s="41"/>
    </row>
    <row r="75" spans="1:57" x14ac:dyDescent="0.25">
      <c r="A75" s="44" t="s">
        <v>145</v>
      </c>
      <c r="B75" s="37" t="s">
        <v>147</v>
      </c>
      <c r="C75" s="11"/>
      <c r="D75" s="11"/>
      <c r="E75" s="11"/>
      <c r="F75" s="37"/>
      <c r="G75" s="11"/>
      <c r="H75" s="37"/>
      <c r="I75" s="37" t="s">
        <v>147</v>
      </c>
      <c r="J75" s="11"/>
      <c r="K75" s="37" t="s">
        <v>147</v>
      </c>
      <c r="L75" s="37" t="s">
        <v>147</v>
      </c>
      <c r="M75" s="11"/>
      <c r="N75" s="11"/>
      <c r="O75" s="37" t="s">
        <v>146</v>
      </c>
      <c r="P75" s="37"/>
      <c r="Q75" s="74" t="s">
        <v>389</v>
      </c>
      <c r="R75" s="11"/>
      <c r="S75" s="11"/>
      <c r="T75" s="37" t="s">
        <v>146</v>
      </c>
      <c r="U75" s="56"/>
      <c r="V75" s="37" t="s">
        <v>147</v>
      </c>
      <c r="W75" s="11"/>
      <c r="X75" s="11"/>
      <c r="Y75" s="11"/>
      <c r="Z75" s="37" t="s">
        <v>147</v>
      </c>
      <c r="AA75" s="37" t="s">
        <v>147</v>
      </c>
      <c r="AB75" s="37"/>
      <c r="AC75" s="37"/>
      <c r="AD75" s="37"/>
    </row>
    <row r="76" spans="1:57" x14ac:dyDescent="0.25">
      <c r="A76" s="10" t="s">
        <v>133</v>
      </c>
      <c r="B76" s="11"/>
      <c r="C76" s="11"/>
      <c r="D76" s="11"/>
      <c r="E76" s="11"/>
      <c r="F76" s="11"/>
      <c r="G76" s="11"/>
      <c r="H76" s="11"/>
      <c r="I76" s="11">
        <v>40</v>
      </c>
      <c r="J76" s="11"/>
      <c r="K76" s="11"/>
      <c r="L76" s="11">
        <v>25</v>
      </c>
      <c r="M76" s="11"/>
      <c r="N76" s="11"/>
      <c r="O76" s="11">
        <v>40</v>
      </c>
      <c r="P76" s="11"/>
      <c r="Q76" s="11"/>
      <c r="R76" s="11"/>
      <c r="S76" s="11"/>
      <c r="T76" s="11">
        <v>30</v>
      </c>
      <c r="V76" s="11">
        <v>40</v>
      </c>
      <c r="W76" s="11"/>
      <c r="X76" s="11"/>
      <c r="Y76" s="11"/>
      <c r="Z76" s="11">
        <v>40</v>
      </c>
      <c r="AA76" s="11"/>
      <c r="AB76" s="11"/>
      <c r="AC76" s="11"/>
      <c r="AD76" s="11"/>
    </row>
    <row r="77" spans="1:57" s="40" customFormat="1" x14ac:dyDescent="0.25">
      <c r="A77" s="38" t="s">
        <v>134</v>
      </c>
      <c r="B77" s="39"/>
      <c r="C77" s="39"/>
      <c r="D77" s="39"/>
      <c r="E77" s="39"/>
      <c r="F77" s="39"/>
      <c r="G77" s="39"/>
      <c r="H77" s="39"/>
      <c r="I77" s="39">
        <v>0.75</v>
      </c>
      <c r="J77" s="39"/>
      <c r="K77" s="41"/>
      <c r="L77" s="39">
        <v>0.48299999999999998</v>
      </c>
      <c r="M77" s="39"/>
      <c r="N77" s="39"/>
      <c r="O77" s="39">
        <v>1.04</v>
      </c>
      <c r="P77" s="39"/>
      <c r="Q77" s="39"/>
      <c r="R77" s="39"/>
      <c r="S77" s="39"/>
      <c r="T77" s="39">
        <v>1.847</v>
      </c>
      <c r="U77" s="57"/>
      <c r="V77" s="41">
        <v>1.34</v>
      </c>
      <c r="W77" s="39"/>
      <c r="X77" s="39"/>
      <c r="Y77" s="39"/>
      <c r="Z77" s="162">
        <v>0.94899999999999995</v>
      </c>
      <c r="AA77" s="39"/>
      <c r="AB77" s="39"/>
      <c r="AC77" s="39"/>
      <c r="AD77" s="39"/>
    </row>
    <row r="78" spans="1:57" s="43" customFormat="1" ht="15.75" thickBot="1" x14ac:dyDescent="0.3">
      <c r="A78" s="59" t="s">
        <v>135</v>
      </c>
      <c r="B78" s="60">
        <v>18</v>
      </c>
      <c r="C78" s="60"/>
      <c r="D78" s="41"/>
      <c r="E78" s="60"/>
      <c r="F78" s="60"/>
      <c r="G78" s="60"/>
      <c r="H78" s="61"/>
      <c r="I78" s="163">
        <v>19</v>
      </c>
      <c r="J78" s="60"/>
      <c r="K78" s="60">
        <v>5</v>
      </c>
      <c r="L78" s="60">
        <v>40</v>
      </c>
      <c r="M78" s="60">
        <v>27.5</v>
      </c>
      <c r="N78" s="60"/>
      <c r="O78" s="60">
        <v>18</v>
      </c>
      <c r="P78" s="60"/>
      <c r="Q78" s="60">
        <v>40</v>
      </c>
      <c r="R78" s="60"/>
      <c r="S78" s="60"/>
      <c r="T78" s="60"/>
      <c r="U78" s="62"/>
      <c r="V78" s="60"/>
      <c r="W78" s="60"/>
      <c r="X78" s="60"/>
      <c r="Y78" s="60"/>
      <c r="Z78" s="60"/>
      <c r="AA78" s="60">
        <v>15</v>
      </c>
      <c r="AB78" s="41"/>
      <c r="AC78" s="72" t="s">
        <v>387</v>
      </c>
      <c r="AD78" s="60"/>
    </row>
    <row r="79" spans="1:57" x14ac:dyDescent="0.25">
      <c r="A79" s="35" t="s">
        <v>148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1:57" x14ac:dyDescent="0.25">
      <c r="A80" s="10" t="s">
        <v>133</v>
      </c>
      <c r="B80" s="11"/>
      <c r="C80" s="11"/>
      <c r="D80" s="11"/>
      <c r="E80" s="11"/>
      <c r="F80" s="11"/>
      <c r="G80" s="11"/>
      <c r="H80" s="11"/>
      <c r="I80" s="11">
        <v>5</v>
      </c>
      <c r="J80" s="11"/>
      <c r="K80" s="11"/>
      <c r="L80" s="11">
        <v>8</v>
      </c>
      <c r="M80" s="11"/>
      <c r="N80" s="11"/>
      <c r="O80" s="11">
        <v>5</v>
      </c>
      <c r="P80" s="11">
        <v>6</v>
      </c>
      <c r="Q80" s="11"/>
      <c r="R80" s="11"/>
      <c r="S80" s="11"/>
      <c r="T80" s="11">
        <v>5</v>
      </c>
      <c r="U80" s="11"/>
      <c r="V80" s="11"/>
      <c r="W80" s="11"/>
      <c r="X80" s="11"/>
      <c r="Y80" s="11"/>
      <c r="Z80" s="11"/>
      <c r="AA80" s="11"/>
      <c r="AB80" s="11">
        <v>8</v>
      </c>
      <c r="AC80" s="11"/>
      <c r="AD80" s="11"/>
    </row>
    <row r="81" spans="1:75" x14ac:dyDescent="0.25">
      <c r="A81" s="10" t="s">
        <v>134</v>
      </c>
      <c r="B81" s="39"/>
      <c r="C81" s="39"/>
      <c r="D81" s="39"/>
      <c r="E81" s="39"/>
      <c r="F81" s="39"/>
      <c r="G81" s="39"/>
      <c r="H81" s="39"/>
      <c r="I81" s="39">
        <v>6.67</v>
      </c>
      <c r="J81" s="39"/>
      <c r="K81" s="39"/>
      <c r="L81" s="39">
        <v>0.84699999999999998</v>
      </c>
      <c r="M81" s="39"/>
      <c r="N81" s="39"/>
      <c r="O81" s="41">
        <v>4.83</v>
      </c>
      <c r="P81" s="41">
        <v>12.16</v>
      </c>
      <c r="Q81" s="39"/>
      <c r="R81" s="39"/>
      <c r="S81" s="39"/>
      <c r="T81" s="39">
        <v>1.456</v>
      </c>
      <c r="U81" s="39"/>
      <c r="V81" s="39"/>
      <c r="W81" s="39"/>
      <c r="X81" s="39"/>
      <c r="Y81" s="39"/>
      <c r="Z81" s="39"/>
      <c r="AA81" s="39"/>
      <c r="AB81" s="41">
        <v>3.29</v>
      </c>
      <c r="AC81" s="39"/>
      <c r="AD81" s="39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</row>
    <row r="82" spans="1:75" ht="15.75" thickBot="1" x14ac:dyDescent="0.3">
      <c r="A82" s="12" t="s">
        <v>135</v>
      </c>
      <c r="B82" s="60">
        <v>12</v>
      </c>
      <c r="C82" s="60"/>
      <c r="D82" s="41"/>
      <c r="E82" s="60"/>
      <c r="F82" s="60"/>
      <c r="G82" s="60">
        <v>11</v>
      </c>
      <c r="H82" s="60"/>
      <c r="I82" s="60">
        <v>15</v>
      </c>
      <c r="J82" s="60"/>
      <c r="K82" s="60">
        <v>12</v>
      </c>
      <c r="L82" s="60">
        <v>18</v>
      </c>
      <c r="M82" s="60">
        <v>17.600000000000001</v>
      </c>
      <c r="N82" s="60"/>
      <c r="O82" s="60">
        <v>18</v>
      </c>
      <c r="P82" s="60"/>
      <c r="Q82" s="60">
        <v>35</v>
      </c>
      <c r="R82" s="60"/>
      <c r="S82" s="60"/>
      <c r="T82" s="60"/>
      <c r="U82" s="60"/>
      <c r="V82" s="60"/>
      <c r="W82" s="60"/>
      <c r="X82" s="60"/>
      <c r="Y82" s="60"/>
      <c r="Z82" s="60"/>
      <c r="AA82" s="60">
        <v>12</v>
      </c>
      <c r="AB82" s="41">
        <v>24.3</v>
      </c>
      <c r="AC82" s="72" t="s">
        <v>387</v>
      </c>
      <c r="AD82" s="60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</row>
    <row r="83" spans="1:75" x14ac:dyDescent="0.25">
      <c r="A83" s="35" t="s">
        <v>149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55"/>
      <c r="M83" s="65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37" t="s">
        <v>166</v>
      </c>
      <c r="AB83" s="8"/>
      <c r="AC83" s="8"/>
      <c r="AD83" s="8"/>
    </row>
    <row r="84" spans="1:75" x14ac:dyDescent="0.25">
      <c r="A84" s="10" t="s">
        <v>133</v>
      </c>
      <c r="B84" s="11"/>
      <c r="C84" s="11"/>
      <c r="D84" s="11"/>
      <c r="E84" s="11"/>
      <c r="F84" s="11"/>
      <c r="G84" s="11"/>
      <c r="H84" s="11"/>
      <c r="I84" s="11"/>
      <c r="J84" s="11"/>
      <c r="K84" s="11">
        <v>0.15</v>
      </c>
      <c r="L84" s="18"/>
      <c r="M84" s="20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</row>
    <row r="85" spans="1:75" x14ac:dyDescent="0.25">
      <c r="A85" s="10" t="s">
        <v>134</v>
      </c>
      <c r="B85" s="39"/>
      <c r="C85" s="39"/>
      <c r="D85" s="39"/>
      <c r="E85" s="39"/>
      <c r="F85" s="39"/>
      <c r="G85" s="39"/>
      <c r="H85" s="39"/>
      <c r="I85" s="39"/>
      <c r="J85" s="39"/>
      <c r="K85" s="41">
        <v>100</v>
      </c>
      <c r="L85" s="49"/>
      <c r="M85" s="66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</row>
    <row r="86" spans="1:75" x14ac:dyDescent="0.25">
      <c r="A86" s="10" t="s">
        <v>135</v>
      </c>
      <c r="B86" s="41">
        <v>25</v>
      </c>
      <c r="C86" s="41"/>
      <c r="D86" s="41"/>
      <c r="E86" s="41"/>
      <c r="F86" s="41"/>
      <c r="G86" s="41">
        <v>15</v>
      </c>
      <c r="H86" s="41"/>
      <c r="I86" s="41"/>
      <c r="J86" s="41"/>
      <c r="K86" s="41">
        <v>25</v>
      </c>
      <c r="L86" s="54"/>
      <c r="M86" s="67">
        <v>33</v>
      </c>
      <c r="N86" s="41"/>
      <c r="O86" s="41"/>
      <c r="P86" s="41"/>
      <c r="Q86" s="41">
        <v>27</v>
      </c>
      <c r="R86" s="41"/>
      <c r="S86" s="41"/>
      <c r="T86" s="41"/>
      <c r="U86" s="41"/>
      <c r="V86" s="41"/>
      <c r="W86" s="41"/>
      <c r="X86" s="41"/>
      <c r="Y86" s="41"/>
      <c r="Z86" s="41"/>
      <c r="AA86" s="72">
        <v>33</v>
      </c>
      <c r="AB86" s="41"/>
      <c r="AC86" s="72" t="s">
        <v>387</v>
      </c>
      <c r="AD86" s="41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</row>
    <row r="87" spans="1:75" x14ac:dyDescent="0.25">
      <c r="A87" s="44" t="s">
        <v>150</v>
      </c>
      <c r="B87" s="11"/>
      <c r="C87" s="11"/>
      <c r="D87" s="11"/>
      <c r="E87" s="11"/>
      <c r="F87" s="11"/>
      <c r="G87" s="11"/>
      <c r="H87" s="11"/>
      <c r="I87" s="11"/>
      <c r="J87" s="11"/>
      <c r="K87" s="74" t="s">
        <v>316</v>
      </c>
      <c r="L87" s="18"/>
      <c r="M87" s="20" t="s">
        <v>390</v>
      </c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68"/>
      <c r="AB87" s="68"/>
      <c r="AC87" s="68"/>
      <c r="AD87" s="68"/>
    </row>
    <row r="88" spans="1:75" x14ac:dyDescent="0.25">
      <c r="A88" s="10" t="s">
        <v>133</v>
      </c>
      <c r="B88" s="11"/>
      <c r="C88" s="11"/>
      <c r="D88" s="11"/>
      <c r="E88" s="11"/>
      <c r="F88" s="11"/>
      <c r="G88" s="11"/>
      <c r="H88" s="11"/>
      <c r="I88" s="11"/>
      <c r="J88" s="11"/>
      <c r="K88" s="11">
        <v>3.0000000000000001E-3</v>
      </c>
      <c r="L88" s="18"/>
      <c r="M88" s="20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</row>
    <row r="89" spans="1:75" x14ac:dyDescent="0.25">
      <c r="A89" s="10" t="s">
        <v>134</v>
      </c>
      <c r="B89" s="39"/>
      <c r="C89" s="39"/>
      <c r="D89" s="39"/>
      <c r="E89" s="39"/>
      <c r="F89" s="39"/>
      <c r="G89" s="39"/>
      <c r="H89" s="39"/>
      <c r="I89" s="39"/>
      <c r="J89" s="39"/>
      <c r="K89" s="41">
        <v>100</v>
      </c>
      <c r="L89" s="49"/>
      <c r="M89" s="66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</row>
    <row r="90" spans="1:75" ht="15.75" thickBot="1" x14ac:dyDescent="0.3">
      <c r="A90" s="12" t="s">
        <v>135</v>
      </c>
      <c r="B90" s="60">
        <v>11</v>
      </c>
      <c r="C90" s="60"/>
      <c r="D90" s="41"/>
      <c r="E90" s="60"/>
      <c r="F90" s="60"/>
      <c r="G90" s="60">
        <v>15</v>
      </c>
      <c r="H90" s="60"/>
      <c r="I90" s="60"/>
      <c r="J90" s="60"/>
      <c r="K90" s="60">
        <v>10</v>
      </c>
      <c r="L90" s="64"/>
      <c r="M90" s="69">
        <v>12.1</v>
      </c>
      <c r="N90" s="60"/>
      <c r="O90" s="60">
        <v>200</v>
      </c>
      <c r="P90" s="60"/>
      <c r="Q90" s="60">
        <v>12</v>
      </c>
      <c r="R90" s="60"/>
      <c r="S90" s="60"/>
      <c r="T90" s="60"/>
      <c r="U90" s="60"/>
      <c r="V90" s="60"/>
      <c r="W90" s="60"/>
      <c r="X90" s="60"/>
      <c r="Y90" s="60"/>
      <c r="Z90" s="60"/>
      <c r="AA90" s="60" t="s">
        <v>391</v>
      </c>
      <c r="AB90" s="41"/>
      <c r="AC90" s="72" t="s">
        <v>387</v>
      </c>
      <c r="AD90" s="60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</row>
    <row r="91" spans="1:75" x14ac:dyDescent="0.25">
      <c r="A91" s="35" t="s">
        <v>156</v>
      </c>
      <c r="B91" s="8"/>
      <c r="C91" s="8"/>
      <c r="D91" s="8"/>
      <c r="E91" s="8"/>
      <c r="F91" s="8"/>
      <c r="G91" s="8"/>
      <c r="H91" s="8"/>
      <c r="I91" s="8"/>
      <c r="J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 spans="1:75" x14ac:dyDescent="0.25">
      <c r="A92" s="10" t="s">
        <v>133</v>
      </c>
      <c r="B92" s="11"/>
      <c r="C92" s="11"/>
      <c r="D92" s="11"/>
      <c r="E92" s="11"/>
      <c r="F92" s="11"/>
      <c r="G92" s="11"/>
      <c r="H92" s="11"/>
      <c r="I92" s="11"/>
      <c r="J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</row>
    <row r="93" spans="1:75" x14ac:dyDescent="0.25">
      <c r="A93" s="10" t="s">
        <v>134</v>
      </c>
      <c r="B93" s="39"/>
      <c r="C93" s="39"/>
      <c r="D93" s="39"/>
      <c r="E93" s="39"/>
      <c r="F93" s="39"/>
      <c r="G93" s="39"/>
      <c r="H93" s="39"/>
      <c r="I93" s="39"/>
      <c r="J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F93" s="40"/>
      <c r="AG93" s="40"/>
      <c r="AH93" s="40"/>
      <c r="AI93" s="40"/>
      <c r="AJ93" s="40"/>
      <c r="AK93" s="40"/>
      <c r="AL93" s="40"/>
      <c r="AM93" s="40"/>
      <c r="AN93" s="40"/>
    </row>
    <row r="94" spans="1:75" ht="15.75" thickBot="1" x14ac:dyDescent="0.3">
      <c r="A94" s="12" t="s">
        <v>135</v>
      </c>
      <c r="B94" s="60">
        <v>18</v>
      </c>
      <c r="C94" s="60"/>
      <c r="D94" s="41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41"/>
      <c r="AC94" s="72" t="s">
        <v>387</v>
      </c>
      <c r="AD94" s="41"/>
      <c r="AF94" s="43"/>
      <c r="AG94" s="43"/>
      <c r="AH94" s="43"/>
      <c r="AI94" s="43"/>
      <c r="AJ94" s="43"/>
      <c r="AK94" s="43"/>
      <c r="AL94" s="43"/>
      <c r="AM94" s="43"/>
      <c r="AN94" s="43"/>
    </row>
    <row r="95" spans="1:75" x14ac:dyDescent="0.25">
      <c r="A95" s="35" t="s">
        <v>157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 spans="1:75" x14ac:dyDescent="0.25">
      <c r="A96" s="10" t="s">
        <v>133</v>
      </c>
      <c r="B96" s="11">
        <v>40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</row>
    <row r="97" spans="1:141" s="40" customFormat="1" x14ac:dyDescent="0.25">
      <c r="A97" s="38" t="s">
        <v>134</v>
      </c>
      <c r="B97" s="39">
        <v>7.0000000000000007E-2</v>
      </c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</row>
    <row r="98" spans="1:141" s="43" customFormat="1" x14ac:dyDescent="0.25">
      <c r="A98" s="45" t="s">
        <v>135</v>
      </c>
      <c r="B98" s="41">
        <v>35</v>
      </c>
      <c r="C98" s="41"/>
      <c r="D98" s="41"/>
      <c r="E98" s="41"/>
      <c r="F98" s="41"/>
      <c r="G98" s="41">
        <v>50</v>
      </c>
      <c r="H98" s="41"/>
      <c r="I98" s="41"/>
      <c r="J98" s="41"/>
      <c r="K98" s="41"/>
      <c r="L98" s="41"/>
      <c r="M98" s="41"/>
      <c r="N98" s="41"/>
      <c r="O98" s="41">
        <v>50</v>
      </c>
      <c r="P98" s="41"/>
      <c r="Q98" s="41">
        <v>35</v>
      </c>
      <c r="R98" s="41"/>
      <c r="S98" s="41"/>
      <c r="T98" s="41"/>
      <c r="U98" s="41"/>
      <c r="V98" s="41"/>
      <c r="W98" s="41"/>
      <c r="X98" s="41"/>
      <c r="Y98" s="41"/>
      <c r="Z98" s="41"/>
      <c r="AA98" s="72">
        <v>50</v>
      </c>
      <c r="AB98" s="41"/>
      <c r="AC98" s="72" t="s">
        <v>387</v>
      </c>
      <c r="AD98" s="41"/>
    </row>
    <row r="99" spans="1:141" x14ac:dyDescent="0.25">
      <c r="A99" s="44" t="s">
        <v>158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</row>
    <row r="100" spans="1:141" s="53" customFormat="1" x14ac:dyDescent="0.25">
      <c r="A100" s="50" t="s">
        <v>133</v>
      </c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</row>
    <row r="101" spans="1:141" s="43" customFormat="1" x14ac:dyDescent="0.25">
      <c r="A101" s="45" t="s">
        <v>134</v>
      </c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</row>
    <row r="102" spans="1:141" x14ac:dyDescent="0.25">
      <c r="A102" s="44" t="s">
        <v>158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</row>
    <row r="103" spans="1:141" s="53" customFormat="1" x14ac:dyDescent="0.25">
      <c r="A103" s="50" t="s">
        <v>133</v>
      </c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</row>
    <row r="104" spans="1:141" s="43" customFormat="1" ht="15.75" thickBot="1" x14ac:dyDescent="0.3">
      <c r="A104" s="59" t="s">
        <v>134</v>
      </c>
      <c r="B104" s="60"/>
      <c r="C104" s="60"/>
      <c r="D104" s="41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70"/>
    </row>
    <row r="105" spans="1:141" x14ac:dyDescent="0.25">
      <c r="A105" s="44" t="s">
        <v>159</v>
      </c>
      <c r="B105" s="37" t="s">
        <v>146</v>
      </c>
      <c r="C105" s="37"/>
      <c r="D105" s="36" t="s">
        <v>161</v>
      </c>
      <c r="E105" s="37"/>
      <c r="F105" s="37"/>
      <c r="G105" s="37" t="s">
        <v>392</v>
      </c>
      <c r="H105" s="37" t="s">
        <v>393</v>
      </c>
      <c r="I105" s="11"/>
      <c r="J105" s="11"/>
      <c r="K105" s="36" t="s">
        <v>147</v>
      </c>
      <c r="L105" s="11"/>
      <c r="M105" s="11"/>
      <c r="N105" s="11"/>
      <c r="O105" s="37" t="s">
        <v>163</v>
      </c>
      <c r="P105" s="37"/>
      <c r="Q105" s="37" t="s">
        <v>163</v>
      </c>
      <c r="R105" s="11"/>
      <c r="S105" s="11"/>
      <c r="T105" s="11"/>
      <c r="U105" s="11"/>
      <c r="V105" s="24"/>
      <c r="W105" s="24"/>
      <c r="X105" s="11"/>
      <c r="Y105" s="11"/>
      <c r="Z105" s="11"/>
      <c r="AA105" s="37" t="s">
        <v>166</v>
      </c>
      <c r="AB105" s="37"/>
      <c r="AC105" s="37"/>
      <c r="AD105" s="37"/>
    </row>
    <row r="106" spans="1:141" x14ac:dyDescent="0.25">
      <c r="A106" s="10" t="s">
        <v>133</v>
      </c>
      <c r="B106" s="11"/>
      <c r="C106" s="11"/>
      <c r="D106" s="11" t="s">
        <v>394</v>
      </c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24"/>
      <c r="W106" s="24"/>
      <c r="X106" s="11"/>
      <c r="Y106" s="11"/>
      <c r="Z106" s="11"/>
      <c r="AA106" s="11"/>
      <c r="AB106" s="11"/>
      <c r="AC106" s="11"/>
      <c r="AD106" s="11"/>
    </row>
    <row r="107" spans="1:141" x14ac:dyDescent="0.25">
      <c r="A107" s="10" t="s">
        <v>134</v>
      </c>
      <c r="B107" s="39"/>
      <c r="C107" s="39"/>
      <c r="D107" s="160">
        <v>3.6920000000000002</v>
      </c>
      <c r="E107" s="39"/>
      <c r="F107" s="39"/>
      <c r="G107" s="39"/>
      <c r="H107" s="39"/>
      <c r="I107" s="39"/>
      <c r="J107" s="39"/>
      <c r="K107" s="41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24"/>
      <c r="W107" s="24"/>
      <c r="X107" s="39"/>
      <c r="Y107" s="39"/>
      <c r="Z107" s="39"/>
      <c r="AA107" s="39"/>
      <c r="AB107" s="39"/>
      <c r="AC107" s="39"/>
      <c r="AD107" s="39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</row>
    <row r="108" spans="1:141" x14ac:dyDescent="0.25">
      <c r="A108" s="10" t="s">
        <v>135</v>
      </c>
      <c r="B108" s="41">
        <v>15</v>
      </c>
      <c r="C108" s="41"/>
      <c r="D108" s="41"/>
      <c r="E108" s="41"/>
      <c r="F108" s="41"/>
      <c r="G108" s="41">
        <v>15</v>
      </c>
      <c r="H108" s="41">
        <v>143</v>
      </c>
      <c r="I108" s="41"/>
      <c r="J108" s="41"/>
      <c r="K108" s="157">
        <v>12</v>
      </c>
      <c r="L108" s="41"/>
      <c r="M108" s="41"/>
      <c r="N108" s="41"/>
      <c r="O108" s="41">
        <v>7</v>
      </c>
      <c r="P108" s="41"/>
      <c r="Q108" s="41">
        <v>7</v>
      </c>
      <c r="R108" s="41"/>
      <c r="S108" s="41"/>
      <c r="T108" s="41"/>
      <c r="U108" s="41"/>
      <c r="V108" s="41"/>
      <c r="W108" s="41"/>
      <c r="X108" s="41"/>
      <c r="Y108" s="41"/>
      <c r="Z108" s="41"/>
      <c r="AA108" s="42" t="s">
        <v>137</v>
      </c>
      <c r="AB108" s="72"/>
      <c r="AC108" s="72" t="s">
        <v>387</v>
      </c>
      <c r="AD108" s="72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  <c r="BY108" s="43"/>
      <c r="BZ108" s="43"/>
      <c r="CA108" s="43"/>
      <c r="CB108" s="43"/>
      <c r="CC108" s="43"/>
      <c r="CD108" s="43"/>
      <c r="CE108" s="43"/>
      <c r="CF108" s="43"/>
      <c r="CG108" s="43"/>
      <c r="CH108" s="43"/>
      <c r="CI108" s="43"/>
      <c r="CJ108" s="43"/>
      <c r="CK108" s="43"/>
      <c r="CL108" s="43"/>
      <c r="CM108" s="43"/>
      <c r="CN108" s="43"/>
      <c r="CO108" s="43"/>
      <c r="CP108" s="43"/>
      <c r="CQ108" s="43"/>
      <c r="CR108" s="43"/>
      <c r="CS108" s="43"/>
      <c r="CT108" s="43"/>
      <c r="CU108" s="43"/>
      <c r="CV108" s="43"/>
      <c r="CW108" s="43"/>
      <c r="CX108" s="43"/>
      <c r="CY108" s="43"/>
      <c r="CZ108" s="43"/>
      <c r="DA108" s="43"/>
      <c r="DB108" s="43"/>
      <c r="DC108" s="43"/>
      <c r="DD108" s="43"/>
      <c r="DE108" s="43"/>
      <c r="DF108" s="43"/>
      <c r="DG108" s="43"/>
      <c r="DH108" s="43"/>
      <c r="DI108" s="43"/>
      <c r="DJ108" s="43"/>
      <c r="DK108" s="43"/>
      <c r="DL108" s="43"/>
      <c r="DM108" s="43"/>
      <c r="DN108" s="43"/>
      <c r="DO108" s="43"/>
      <c r="DP108" s="43"/>
      <c r="DQ108" s="43"/>
      <c r="DR108" s="43"/>
      <c r="DS108" s="43"/>
      <c r="DT108" s="43"/>
      <c r="DU108" s="43"/>
      <c r="DV108" s="43"/>
      <c r="DW108" s="43"/>
      <c r="DX108" s="43"/>
      <c r="DY108" s="43"/>
      <c r="DZ108" s="43"/>
      <c r="EA108" s="43"/>
      <c r="EB108" s="43"/>
      <c r="EC108" s="43"/>
      <c r="ED108" s="43"/>
      <c r="EE108" s="43"/>
      <c r="EF108" s="43"/>
      <c r="EG108" s="43"/>
      <c r="EH108" s="43"/>
      <c r="EI108" s="43"/>
      <c r="EJ108" s="43"/>
    </row>
    <row r="109" spans="1:141" x14ac:dyDescent="0.25">
      <c r="A109" s="44" t="s">
        <v>159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73"/>
      <c r="L109" s="11"/>
      <c r="M109" s="11"/>
      <c r="N109" s="11"/>
      <c r="O109" s="37" t="s">
        <v>147</v>
      </c>
      <c r="P109" s="37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74" t="s">
        <v>395</v>
      </c>
      <c r="AB109" s="11"/>
      <c r="AC109" s="11"/>
      <c r="AD109" s="11"/>
    </row>
    <row r="110" spans="1:141" x14ac:dyDescent="0.25">
      <c r="A110" s="10" t="s">
        <v>133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</row>
    <row r="111" spans="1:141" x14ac:dyDescent="0.25">
      <c r="A111" s="10" t="s">
        <v>134</v>
      </c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</row>
    <row r="112" spans="1:141" x14ac:dyDescent="0.25">
      <c r="A112" s="10" t="s">
        <v>135</v>
      </c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>
        <v>18</v>
      </c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>
        <v>75</v>
      </c>
      <c r="AB112" s="41"/>
      <c r="AC112" s="41"/>
      <c r="AD112" s="41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</row>
    <row r="113" spans="1:70" x14ac:dyDescent="0.25">
      <c r="A113" s="44" t="s">
        <v>159</v>
      </c>
      <c r="B113" s="11"/>
      <c r="C113" s="11"/>
      <c r="D113" s="11"/>
      <c r="E113" s="11"/>
      <c r="F113" s="11"/>
      <c r="G113" s="11"/>
      <c r="H113" s="11"/>
      <c r="I113" s="11"/>
      <c r="J113" s="11"/>
      <c r="K113" s="37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74" t="s">
        <v>396</v>
      </c>
      <c r="AB113" s="11"/>
      <c r="AC113" s="11"/>
      <c r="AD113" s="11"/>
    </row>
    <row r="114" spans="1:70" x14ac:dyDescent="0.25">
      <c r="A114" s="10" t="s">
        <v>133</v>
      </c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</row>
    <row r="115" spans="1:70" x14ac:dyDescent="0.25">
      <c r="A115" s="10" t="s">
        <v>134</v>
      </c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</row>
    <row r="116" spans="1:70" x14ac:dyDescent="0.25">
      <c r="A116" s="10" t="s">
        <v>135</v>
      </c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>
        <v>15</v>
      </c>
      <c r="AB116" s="41"/>
      <c r="AC116" s="41"/>
      <c r="AD116" s="41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</row>
    <row r="117" spans="1:70" ht="15.75" thickBot="1" x14ac:dyDescent="0.3">
      <c r="A117" s="10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3"/>
      <c r="W117" s="11"/>
      <c r="X117" s="11"/>
      <c r="Y117" s="11"/>
      <c r="Z117" s="11"/>
      <c r="AA117" s="11"/>
      <c r="AB117" s="11"/>
      <c r="AC117" s="11"/>
      <c r="AD117" s="11"/>
    </row>
    <row r="118" spans="1:70" x14ac:dyDescent="0.25">
      <c r="A118" s="21" t="s">
        <v>173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</row>
    <row r="119" spans="1:70" x14ac:dyDescent="0.25">
      <c r="A119" s="10" t="s">
        <v>174</v>
      </c>
      <c r="B119" s="11" t="s">
        <v>175</v>
      </c>
      <c r="C119" s="11" t="s">
        <v>175</v>
      </c>
      <c r="D119" s="11" t="s">
        <v>175</v>
      </c>
      <c r="E119" s="11" t="s">
        <v>175</v>
      </c>
      <c r="F119" s="11" t="s">
        <v>175</v>
      </c>
      <c r="G119" s="11" t="s">
        <v>176</v>
      </c>
      <c r="H119" s="11" t="s">
        <v>175</v>
      </c>
      <c r="I119" s="74" t="s">
        <v>176</v>
      </c>
      <c r="J119" s="11" t="s">
        <v>175</v>
      </c>
      <c r="K119" s="74" t="s">
        <v>175</v>
      </c>
      <c r="L119" s="11" t="s">
        <v>176</v>
      </c>
      <c r="M119" s="11" t="s">
        <v>176</v>
      </c>
      <c r="N119" s="11" t="s">
        <v>175</v>
      </c>
      <c r="O119" s="11" t="s">
        <v>175</v>
      </c>
      <c r="P119" s="74" t="s">
        <v>175</v>
      </c>
      <c r="Q119" s="11" t="s">
        <v>175</v>
      </c>
      <c r="R119" s="74" t="s">
        <v>175</v>
      </c>
      <c r="S119" s="74" t="s">
        <v>176</v>
      </c>
      <c r="T119" s="11" t="s">
        <v>175</v>
      </c>
      <c r="U119" s="11" t="s">
        <v>176</v>
      </c>
      <c r="V119" s="11" t="s">
        <v>175</v>
      </c>
      <c r="W119" s="74" t="s">
        <v>175</v>
      </c>
      <c r="X119" s="74" t="s">
        <v>175</v>
      </c>
      <c r="Y119" s="74" t="s">
        <v>175</v>
      </c>
      <c r="Z119" s="11" t="s">
        <v>175</v>
      </c>
      <c r="AA119" s="11" t="s">
        <v>175</v>
      </c>
      <c r="AB119" s="11" t="s">
        <v>175</v>
      </c>
      <c r="AC119" s="74" t="s">
        <v>175</v>
      </c>
      <c r="AD119" s="11" t="s">
        <v>175</v>
      </c>
    </row>
    <row r="120" spans="1:70" x14ac:dyDescent="0.25">
      <c r="A120" s="10"/>
      <c r="B120" s="11"/>
      <c r="C120" s="74" t="s">
        <v>397</v>
      </c>
      <c r="D120" s="74"/>
      <c r="E120" s="11" t="s">
        <v>398</v>
      </c>
      <c r="F120" s="11"/>
      <c r="G120" s="11"/>
      <c r="H120" s="11"/>
      <c r="I120" s="11"/>
      <c r="J120" s="68" t="s">
        <v>399</v>
      </c>
      <c r="K120" s="11"/>
      <c r="L120" s="11"/>
      <c r="M120" s="11"/>
      <c r="N120" s="150" t="s">
        <v>400</v>
      </c>
      <c r="O120" s="11"/>
      <c r="P120" s="11"/>
      <c r="Q120" s="11"/>
      <c r="R120" s="11"/>
      <c r="S120" s="11"/>
      <c r="T120" s="11"/>
      <c r="U120" s="11"/>
      <c r="V120" s="11" t="s">
        <v>181</v>
      </c>
      <c r="W120" s="11"/>
      <c r="X120" s="11"/>
      <c r="Y120" s="11"/>
      <c r="Z120" s="11"/>
      <c r="AA120" s="11" t="s">
        <v>181</v>
      </c>
      <c r="AB120" s="150" t="s">
        <v>400</v>
      </c>
      <c r="AC120" s="11"/>
      <c r="AD120" s="11"/>
    </row>
    <row r="121" spans="1:70" x14ac:dyDescent="0.25">
      <c r="A121" s="10" t="s">
        <v>183</v>
      </c>
      <c r="B121" s="74" t="s">
        <v>401</v>
      </c>
      <c r="C121" s="74" t="s">
        <v>402</v>
      </c>
      <c r="D121" s="74" t="s">
        <v>403</v>
      </c>
      <c r="E121" s="74" t="s">
        <v>404</v>
      </c>
      <c r="F121" s="74" t="s">
        <v>405</v>
      </c>
      <c r="G121" s="11"/>
      <c r="H121" s="74" t="s">
        <v>406</v>
      </c>
      <c r="I121" s="11"/>
      <c r="J121" s="74" t="s">
        <v>407</v>
      </c>
      <c r="K121" s="74" t="s">
        <v>408</v>
      </c>
      <c r="L121" s="11"/>
      <c r="M121" s="11"/>
      <c r="N121" s="74" t="s">
        <v>409</v>
      </c>
      <c r="O121" s="74" t="s">
        <v>410</v>
      </c>
      <c r="P121" s="74" t="s">
        <v>411</v>
      </c>
      <c r="Q121" s="74" t="s">
        <v>412</v>
      </c>
      <c r="R121" s="74" t="s">
        <v>413</v>
      </c>
      <c r="S121" s="74"/>
      <c r="T121" s="11" t="s">
        <v>414</v>
      </c>
      <c r="U121" s="11"/>
      <c r="V121" s="11" t="s">
        <v>187</v>
      </c>
      <c r="W121" s="74" t="s">
        <v>415</v>
      </c>
      <c r="X121" s="74" t="s">
        <v>416</v>
      </c>
      <c r="Y121" s="74" t="s">
        <v>417</v>
      </c>
      <c r="Z121" s="11" t="s">
        <v>418</v>
      </c>
      <c r="AA121" s="74" t="s">
        <v>419</v>
      </c>
      <c r="AB121" s="11" t="s">
        <v>420</v>
      </c>
      <c r="AC121" s="74" t="s">
        <v>421</v>
      </c>
      <c r="AD121" s="74" t="s">
        <v>422</v>
      </c>
    </row>
    <row r="122" spans="1:70" x14ac:dyDescent="0.25">
      <c r="A122" s="10"/>
      <c r="B122" s="11"/>
      <c r="C122" s="74" t="s">
        <v>423</v>
      </c>
      <c r="D122" s="74"/>
      <c r="E122" s="11" t="s">
        <v>424</v>
      </c>
      <c r="F122" s="11"/>
      <c r="G122" s="11"/>
      <c r="H122" s="11"/>
      <c r="I122" s="11"/>
      <c r="J122" s="164" t="s">
        <v>425</v>
      </c>
      <c r="K122" s="165" t="s">
        <v>426</v>
      </c>
      <c r="L122" s="11"/>
      <c r="M122" s="11"/>
      <c r="N122" s="11"/>
      <c r="O122" s="11"/>
      <c r="P122" s="164" t="s">
        <v>427</v>
      </c>
      <c r="Q122" s="11"/>
      <c r="R122" s="11"/>
      <c r="S122" s="11"/>
      <c r="T122" s="11"/>
      <c r="U122" s="11"/>
      <c r="V122" s="11" t="s">
        <v>215</v>
      </c>
      <c r="W122" s="74" t="s">
        <v>428</v>
      </c>
      <c r="X122" s="74" t="s">
        <v>429</v>
      </c>
      <c r="Y122" s="11"/>
      <c r="Z122" s="11"/>
      <c r="AA122" s="11" t="s">
        <v>430</v>
      </c>
      <c r="AB122" s="74" t="s">
        <v>431</v>
      </c>
      <c r="AC122" s="11"/>
      <c r="AD122" s="11"/>
    </row>
    <row r="123" spans="1:70" x14ac:dyDescent="0.25">
      <c r="A123" s="10"/>
      <c r="B123" s="11"/>
      <c r="C123" s="74" t="s">
        <v>432</v>
      </c>
      <c r="D123" s="74"/>
      <c r="E123" s="74" t="s">
        <v>433</v>
      </c>
      <c r="F123" s="11"/>
      <c r="G123" s="11"/>
      <c r="H123" s="11"/>
      <c r="I123" s="11"/>
      <c r="J123" s="76" t="s">
        <v>434</v>
      </c>
      <c r="K123" s="76" t="s">
        <v>435</v>
      </c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 t="s">
        <v>219</v>
      </c>
      <c r="W123" s="11"/>
      <c r="X123" s="74" t="s">
        <v>436</v>
      </c>
      <c r="Y123" s="11"/>
      <c r="Z123" s="11"/>
      <c r="AA123" s="11" t="s">
        <v>437</v>
      </c>
      <c r="AB123" s="74" t="s">
        <v>438</v>
      </c>
      <c r="AC123" s="11"/>
      <c r="AD123" s="11"/>
    </row>
    <row r="124" spans="1:70" ht="15.75" thickBot="1" x14ac:dyDescent="0.3">
      <c r="A124" s="12"/>
      <c r="B124" s="13"/>
      <c r="C124" s="13"/>
      <c r="D124" s="13"/>
      <c r="E124" s="13"/>
      <c r="F124" s="13"/>
      <c r="G124" s="13"/>
      <c r="H124" s="13"/>
      <c r="I124" s="13"/>
      <c r="J124" s="166" t="s">
        <v>439</v>
      </c>
      <c r="K124" s="167" t="s">
        <v>440</v>
      </c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66" t="s">
        <v>441</v>
      </c>
      <c r="Y124" s="13"/>
      <c r="Z124" s="13"/>
      <c r="AA124" s="13"/>
      <c r="AB124" s="13"/>
      <c r="AC124" s="13"/>
      <c r="AD124" s="13"/>
    </row>
    <row r="125" spans="1:70" s="23" customFormat="1" x14ac:dyDescent="0.25"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</row>
    <row r="126" spans="1:70" s="23" customFormat="1" x14ac:dyDescent="0.25"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W126" s="77"/>
      <c r="X126" s="77"/>
      <c r="Y126" s="77"/>
      <c r="Z126" s="77"/>
      <c r="AA126" s="77"/>
      <c r="AB126" s="77"/>
      <c r="AC126" s="77"/>
      <c r="AD126" s="77"/>
    </row>
    <row r="127" spans="1:70" s="23" customFormat="1" x14ac:dyDescent="0.25">
      <c r="B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</row>
    <row r="128" spans="1:70" s="23" customFormat="1" x14ac:dyDescent="0.25">
      <c r="B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</row>
    <row r="129" spans="1:30" s="23" customFormat="1" x14ac:dyDescent="0.25">
      <c r="A129" s="77"/>
      <c r="B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</row>
    <row r="130" spans="1:30" s="23" customFormat="1" x14ac:dyDescent="0.25">
      <c r="A130" s="82"/>
      <c r="B130" s="78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</row>
    <row r="131" spans="1:30" s="23" customFormat="1" x14ac:dyDescent="0.25">
      <c r="A131" s="82"/>
      <c r="B131" s="78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</row>
    <row r="132" spans="1:30" s="23" customFormat="1" x14ac:dyDescent="0.25">
      <c r="A132" s="82"/>
      <c r="B132" s="78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</row>
    <row r="133" spans="1:30" s="23" customFormat="1" x14ac:dyDescent="0.25">
      <c r="A133" s="82"/>
      <c r="B133" s="78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</row>
    <row r="134" spans="1:30" s="23" customFormat="1" x14ac:dyDescent="0.25">
      <c r="A134" s="82"/>
      <c r="B134" s="78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</row>
    <row r="135" spans="1:30" s="23" customFormat="1" x14ac:dyDescent="0.25">
      <c r="A135" s="82"/>
      <c r="B135" s="78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</row>
    <row r="136" spans="1:30" s="23" customFormat="1" x14ac:dyDescent="0.25">
      <c r="A136" s="79"/>
      <c r="B136" s="83"/>
      <c r="C136" s="83"/>
      <c r="D136" s="83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</row>
    <row r="137" spans="1:30" s="23" customFormat="1" x14ac:dyDescent="0.25">
      <c r="A137" s="79"/>
      <c r="B137" s="83"/>
      <c r="C137" s="83"/>
      <c r="D137" s="83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</row>
    <row r="138" spans="1:30" s="23" customFormat="1" x14ac:dyDescent="0.25">
      <c r="A138" s="80"/>
      <c r="B138" s="83"/>
      <c r="C138" s="83"/>
      <c r="D138" s="83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</row>
    <row r="139" spans="1:30" s="23" customFormat="1" x14ac:dyDescent="0.25">
      <c r="A139" s="78"/>
      <c r="B139" s="83"/>
      <c r="C139" s="83"/>
      <c r="D139" s="83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</row>
    <row r="140" spans="1:30" s="23" customFormat="1" x14ac:dyDescent="0.25">
      <c r="B140" s="83"/>
      <c r="C140" s="83"/>
      <c r="D140" s="83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</row>
    <row r="141" spans="1:30" s="23" customFormat="1" x14ac:dyDescent="0.25">
      <c r="B141" s="83"/>
      <c r="C141" s="83"/>
      <c r="D141" s="83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</row>
    <row r="142" spans="1:30" s="23" customFormat="1" x14ac:dyDescent="0.25">
      <c r="A142" s="81"/>
      <c r="B142" s="83"/>
      <c r="C142" s="83"/>
      <c r="D142" s="83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</row>
    <row r="143" spans="1:30" s="23" customFormat="1" x14ac:dyDescent="0.25">
      <c r="A143" s="80"/>
      <c r="B143" s="83"/>
      <c r="C143" s="83"/>
      <c r="D143" s="83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</row>
    <row r="144" spans="1:30" s="23" customFormat="1" x14ac:dyDescent="0.25"/>
    <row r="145" s="23" customFormat="1" x14ac:dyDescent="0.25"/>
    <row r="146" s="23" customFormat="1" x14ac:dyDescent="0.25"/>
    <row r="147" s="23" customFormat="1" x14ac:dyDescent="0.25"/>
    <row r="148" s="23" customFormat="1" x14ac:dyDescent="0.25"/>
    <row r="149" s="23" customFormat="1" x14ac:dyDescent="0.25"/>
    <row r="150" s="23" customFormat="1" x14ac:dyDescent="0.25"/>
    <row r="151" s="23" customFormat="1" x14ac:dyDescent="0.25"/>
    <row r="152" s="23" customFormat="1" x14ac:dyDescent="0.25"/>
    <row r="153" s="23" customFormat="1" x14ac:dyDescent="0.25"/>
    <row r="154" s="23" customFormat="1" x14ac:dyDescent="0.25"/>
    <row r="155" s="23" customFormat="1" x14ac:dyDescent="0.25"/>
    <row r="156" s="23" customFormat="1" x14ac:dyDescent="0.25"/>
    <row r="157" s="23" customFormat="1" x14ac:dyDescent="0.25"/>
    <row r="158" s="23" customFormat="1" x14ac:dyDescent="0.25"/>
    <row r="159" s="23" customFormat="1" x14ac:dyDescent="0.25"/>
    <row r="160" s="23" customFormat="1" x14ac:dyDescent="0.25"/>
    <row r="161" s="23" customFormat="1" x14ac:dyDescent="0.25"/>
    <row r="162" s="23" customFormat="1" x14ac:dyDescent="0.25"/>
    <row r="163" s="23" customFormat="1" x14ac:dyDescent="0.25"/>
    <row r="164" s="23" customFormat="1" x14ac:dyDescent="0.25"/>
    <row r="165" s="23" customFormat="1" x14ac:dyDescent="0.25"/>
    <row r="166" s="23" customFormat="1" x14ac:dyDescent="0.25"/>
    <row r="167" s="23" customFormat="1" x14ac:dyDescent="0.25"/>
    <row r="168" s="23" customFormat="1" x14ac:dyDescent="0.25"/>
    <row r="169" s="23" customFormat="1" x14ac:dyDescent="0.25"/>
    <row r="170" s="23" customFormat="1" x14ac:dyDescent="0.25"/>
    <row r="171" s="23" customFormat="1" x14ac:dyDescent="0.25"/>
    <row r="172" s="23" customFormat="1" x14ac:dyDescent="0.25"/>
    <row r="173" s="23" customFormat="1" x14ac:dyDescent="0.25"/>
    <row r="174" s="23" customFormat="1" x14ac:dyDescent="0.25"/>
    <row r="175" s="23" customFormat="1" x14ac:dyDescent="0.25"/>
    <row r="176" s="23" customFormat="1" x14ac:dyDescent="0.25"/>
    <row r="177" s="23" customFormat="1" x14ac:dyDescent="0.25"/>
    <row r="178" s="23" customFormat="1" x14ac:dyDescent="0.25"/>
    <row r="179" s="23" customFormat="1" x14ac:dyDescent="0.25"/>
    <row r="180" s="23" customFormat="1" x14ac:dyDescent="0.25"/>
    <row r="181" s="23" customFormat="1" x14ac:dyDescent="0.25"/>
    <row r="182" s="23" customFormat="1" x14ac:dyDescent="0.25"/>
    <row r="183" s="23" customFormat="1" x14ac:dyDescent="0.25"/>
    <row r="184" s="23" customFormat="1" x14ac:dyDescent="0.25"/>
    <row r="185" s="23" customFormat="1" x14ac:dyDescent="0.25"/>
    <row r="186" s="23" customFormat="1" x14ac:dyDescent="0.25"/>
    <row r="187" s="23" customFormat="1" x14ac:dyDescent="0.25"/>
    <row r="188" s="23" customFormat="1" x14ac:dyDescent="0.25"/>
    <row r="189" s="23" customFormat="1" x14ac:dyDescent="0.25"/>
    <row r="190" s="23" customFormat="1" x14ac:dyDescent="0.25"/>
    <row r="191" s="23" customFormat="1" x14ac:dyDescent="0.25"/>
    <row r="192" s="23" customFormat="1" x14ac:dyDescent="0.25"/>
    <row r="193" s="23" customFormat="1" x14ac:dyDescent="0.25"/>
    <row r="194" s="23" customFormat="1" x14ac:dyDescent="0.25"/>
    <row r="195" s="23" customFormat="1" x14ac:dyDescent="0.25"/>
    <row r="196" s="23" customFormat="1" x14ac:dyDescent="0.25"/>
    <row r="197" s="23" customFormat="1" x14ac:dyDescent="0.25"/>
    <row r="198" s="23" customFormat="1" x14ac:dyDescent="0.25"/>
    <row r="199" s="23" customFormat="1" x14ac:dyDescent="0.25"/>
    <row r="200" s="23" customFormat="1" x14ac:dyDescent="0.25"/>
    <row r="201" s="23" customFormat="1" x14ac:dyDescent="0.25"/>
    <row r="202" s="23" customFormat="1" x14ac:dyDescent="0.25"/>
    <row r="203" s="23" customFormat="1" x14ac:dyDescent="0.25"/>
    <row r="204" s="23" customFormat="1" x14ac:dyDescent="0.25"/>
    <row r="205" s="23" customFormat="1" x14ac:dyDescent="0.25"/>
    <row r="206" s="23" customFormat="1" x14ac:dyDescent="0.25"/>
    <row r="207" s="23" customFormat="1" x14ac:dyDescent="0.25"/>
    <row r="208" s="23" customFormat="1" x14ac:dyDescent="0.25"/>
    <row r="209" s="23" customFormat="1" x14ac:dyDescent="0.25"/>
    <row r="210" s="23" customFormat="1" x14ac:dyDescent="0.25"/>
    <row r="211" s="23" customFormat="1" x14ac:dyDescent="0.25"/>
    <row r="212" s="23" customFormat="1" x14ac:dyDescent="0.25"/>
    <row r="213" s="23" customFormat="1" x14ac:dyDescent="0.25"/>
    <row r="214" s="23" customFormat="1" x14ac:dyDescent="0.25"/>
    <row r="215" s="23" customFormat="1" x14ac:dyDescent="0.25"/>
    <row r="216" s="23" customFormat="1" x14ac:dyDescent="0.25"/>
    <row r="217" s="23" customFormat="1" x14ac:dyDescent="0.25"/>
    <row r="218" s="23" customFormat="1" x14ac:dyDescent="0.25"/>
    <row r="219" s="23" customFormat="1" x14ac:dyDescent="0.25"/>
    <row r="220" s="23" customFormat="1" x14ac:dyDescent="0.25"/>
    <row r="221" s="23" customFormat="1" x14ac:dyDescent="0.25"/>
    <row r="222" s="23" customFormat="1" x14ac:dyDescent="0.25"/>
    <row r="223" s="23" customFormat="1" x14ac:dyDescent="0.25"/>
    <row r="224" s="23" customFormat="1" x14ac:dyDescent="0.25"/>
    <row r="225" s="23" customFormat="1" x14ac:dyDescent="0.25"/>
    <row r="226" s="23" customFormat="1" x14ac:dyDescent="0.25"/>
    <row r="227" s="23" customFormat="1" x14ac:dyDescent="0.25"/>
    <row r="228" s="23" customFormat="1" x14ac:dyDescent="0.25"/>
    <row r="229" s="23" customFormat="1" x14ac:dyDescent="0.25"/>
    <row r="230" s="23" customFormat="1" x14ac:dyDescent="0.25"/>
    <row r="231" s="23" customFormat="1" x14ac:dyDescent="0.25"/>
    <row r="232" s="23" customFormat="1" x14ac:dyDescent="0.25"/>
    <row r="233" s="23" customFormat="1" x14ac:dyDescent="0.25"/>
    <row r="234" s="23" customFormat="1" x14ac:dyDescent="0.25"/>
    <row r="235" s="23" customFormat="1" x14ac:dyDescent="0.25"/>
    <row r="236" s="23" customFormat="1" x14ac:dyDescent="0.25"/>
    <row r="237" s="23" customFormat="1" x14ac:dyDescent="0.25"/>
    <row r="238" s="23" customFormat="1" x14ac:dyDescent="0.25"/>
    <row r="239" s="23" customFormat="1" x14ac:dyDescent="0.25"/>
    <row r="240" s="23" customFormat="1" x14ac:dyDescent="0.25"/>
    <row r="241" s="23" customFormat="1" x14ac:dyDescent="0.25"/>
    <row r="242" s="23" customFormat="1" x14ac:dyDescent="0.25"/>
    <row r="243" s="23" customFormat="1" x14ac:dyDescent="0.25"/>
    <row r="244" s="23" customFormat="1" x14ac:dyDescent="0.25"/>
    <row r="245" s="23" customFormat="1" x14ac:dyDescent="0.25"/>
    <row r="246" s="23" customFormat="1" x14ac:dyDescent="0.25"/>
    <row r="247" s="23" customFormat="1" x14ac:dyDescent="0.25"/>
    <row r="248" s="23" customFormat="1" x14ac:dyDescent="0.25"/>
    <row r="249" s="23" customFormat="1" x14ac:dyDescent="0.25"/>
    <row r="250" s="23" customFormat="1" x14ac:dyDescent="0.25"/>
    <row r="251" s="23" customFormat="1" x14ac:dyDescent="0.25"/>
    <row r="252" s="23" customFormat="1" x14ac:dyDescent="0.25"/>
    <row r="253" s="23" customFormat="1" x14ac:dyDescent="0.25"/>
    <row r="254" s="23" customFormat="1" x14ac:dyDescent="0.25"/>
    <row r="255" s="23" customFormat="1" x14ac:dyDescent="0.25"/>
    <row r="256" s="23" customFormat="1" x14ac:dyDescent="0.25"/>
    <row r="257" s="23" customFormat="1" x14ac:dyDescent="0.25"/>
    <row r="258" s="23" customFormat="1" x14ac:dyDescent="0.25"/>
    <row r="259" s="23" customFormat="1" x14ac:dyDescent="0.25"/>
    <row r="260" s="23" customFormat="1" x14ac:dyDescent="0.25"/>
    <row r="261" s="23" customFormat="1" x14ac:dyDescent="0.25"/>
    <row r="262" s="23" customFormat="1" x14ac:dyDescent="0.25"/>
    <row r="263" s="23" customFormat="1" x14ac:dyDescent="0.25"/>
    <row r="264" s="23" customFormat="1" x14ac:dyDescent="0.25"/>
    <row r="265" s="23" customFormat="1" x14ac:dyDescent="0.25"/>
    <row r="266" s="23" customFormat="1" x14ac:dyDescent="0.25"/>
    <row r="267" s="23" customFormat="1" x14ac:dyDescent="0.25"/>
    <row r="268" s="23" customFormat="1" x14ac:dyDescent="0.25"/>
    <row r="269" s="23" customFormat="1" x14ac:dyDescent="0.25"/>
    <row r="270" s="23" customFormat="1" x14ac:dyDescent="0.25"/>
    <row r="271" s="23" customFormat="1" x14ac:dyDescent="0.25"/>
    <row r="272" s="23" customFormat="1" x14ac:dyDescent="0.25"/>
    <row r="273" s="23" customFormat="1" x14ac:dyDescent="0.25"/>
    <row r="274" s="23" customFormat="1" x14ac:dyDescent="0.25"/>
    <row r="275" s="23" customFormat="1" x14ac:dyDescent="0.25"/>
    <row r="276" s="23" customFormat="1" x14ac:dyDescent="0.25"/>
    <row r="277" s="23" customFormat="1" x14ac:dyDescent="0.25"/>
    <row r="278" s="23" customFormat="1" x14ac:dyDescent="0.25"/>
    <row r="279" s="23" customFormat="1" x14ac:dyDescent="0.25"/>
    <row r="280" s="23" customFormat="1" x14ac:dyDescent="0.25"/>
    <row r="281" s="23" customFormat="1" x14ac:dyDescent="0.25"/>
    <row r="282" s="23" customFormat="1" x14ac:dyDescent="0.25"/>
    <row r="283" s="23" customFormat="1" x14ac:dyDescent="0.25"/>
    <row r="284" s="23" customFormat="1" x14ac:dyDescent="0.25"/>
    <row r="285" s="23" customFormat="1" x14ac:dyDescent="0.25"/>
    <row r="286" s="23" customFormat="1" x14ac:dyDescent="0.25"/>
    <row r="287" s="23" customFormat="1" x14ac:dyDescent="0.25"/>
    <row r="288" s="23" customFormat="1" x14ac:dyDescent="0.25"/>
    <row r="289" s="23" customFormat="1" x14ac:dyDescent="0.25"/>
    <row r="290" s="23" customFormat="1" x14ac:dyDescent="0.25"/>
    <row r="291" s="23" customFormat="1" x14ac:dyDescent="0.25"/>
    <row r="292" s="23" customFormat="1" x14ac:dyDescent="0.25"/>
    <row r="293" s="23" customFormat="1" x14ac:dyDescent="0.25"/>
    <row r="294" s="23" customFormat="1" x14ac:dyDescent="0.25"/>
    <row r="295" s="23" customFormat="1" x14ac:dyDescent="0.25"/>
    <row r="296" s="23" customFormat="1" x14ac:dyDescent="0.25"/>
    <row r="297" s="23" customFormat="1" x14ac:dyDescent="0.25"/>
    <row r="298" s="23" customFormat="1" x14ac:dyDescent="0.25"/>
    <row r="299" s="23" customFormat="1" x14ac:dyDescent="0.25"/>
    <row r="300" s="23" customFormat="1" x14ac:dyDescent="0.25"/>
    <row r="301" s="23" customFormat="1" x14ac:dyDescent="0.25"/>
    <row r="302" s="23" customFormat="1" x14ac:dyDescent="0.25"/>
    <row r="303" s="23" customFormat="1" x14ac:dyDescent="0.25"/>
    <row r="304" s="23" customFormat="1" x14ac:dyDescent="0.25"/>
    <row r="305" s="23" customFormat="1" x14ac:dyDescent="0.25"/>
    <row r="306" s="23" customFormat="1" x14ac:dyDescent="0.25"/>
    <row r="307" s="23" customFormat="1" x14ac:dyDescent="0.25"/>
    <row r="308" s="23" customFormat="1" x14ac:dyDescent="0.25"/>
    <row r="309" s="23" customFormat="1" x14ac:dyDescent="0.25"/>
    <row r="310" s="23" customFormat="1" x14ac:dyDescent="0.25"/>
    <row r="311" s="23" customFormat="1" x14ac:dyDescent="0.25"/>
    <row r="312" s="23" customFormat="1" x14ac:dyDescent="0.25"/>
    <row r="313" s="23" customFormat="1" x14ac:dyDescent="0.25"/>
    <row r="314" s="23" customFormat="1" x14ac:dyDescent="0.25"/>
    <row r="315" s="23" customFormat="1" x14ac:dyDescent="0.25"/>
    <row r="316" s="23" customFormat="1" x14ac:dyDescent="0.25"/>
    <row r="317" s="23" customFormat="1" x14ac:dyDescent="0.25"/>
    <row r="318" s="23" customFormat="1" x14ac:dyDescent="0.25"/>
    <row r="319" s="23" customFormat="1" x14ac:dyDescent="0.25"/>
    <row r="320" s="23" customFormat="1" x14ac:dyDescent="0.25"/>
    <row r="321" s="23" customFormat="1" x14ac:dyDescent="0.25"/>
    <row r="322" s="23" customFormat="1" x14ac:dyDescent="0.25"/>
    <row r="323" s="23" customFormat="1" x14ac:dyDescent="0.25"/>
    <row r="324" s="23" customFormat="1" x14ac:dyDescent="0.25"/>
    <row r="325" s="23" customFormat="1" x14ac:dyDescent="0.25"/>
    <row r="326" s="23" customFormat="1" x14ac:dyDescent="0.25"/>
    <row r="327" s="23" customFormat="1" x14ac:dyDescent="0.25"/>
    <row r="328" s="23" customFormat="1" x14ac:dyDescent="0.25"/>
    <row r="329" s="23" customFormat="1" x14ac:dyDescent="0.25"/>
    <row r="330" s="23" customFormat="1" x14ac:dyDescent="0.25"/>
    <row r="331" s="23" customFormat="1" x14ac:dyDescent="0.25"/>
    <row r="332" s="23" customFormat="1" x14ac:dyDescent="0.25"/>
    <row r="333" s="23" customFormat="1" x14ac:dyDescent="0.25"/>
    <row r="334" s="23" customFormat="1" x14ac:dyDescent="0.25"/>
    <row r="335" s="23" customFormat="1" x14ac:dyDescent="0.25"/>
    <row r="336" s="23" customFormat="1" x14ac:dyDescent="0.25"/>
    <row r="337" s="23" customFormat="1" x14ac:dyDescent="0.25"/>
    <row r="338" s="23" customFormat="1" x14ac:dyDescent="0.25"/>
    <row r="339" s="23" customFormat="1" x14ac:dyDescent="0.25"/>
    <row r="340" s="23" customFormat="1" x14ac:dyDescent="0.25"/>
    <row r="341" s="23" customFormat="1" x14ac:dyDescent="0.25"/>
    <row r="342" s="23" customFormat="1" x14ac:dyDescent="0.25"/>
    <row r="343" s="23" customFormat="1" x14ac:dyDescent="0.25"/>
    <row r="344" s="23" customFormat="1" x14ac:dyDescent="0.25"/>
    <row r="345" s="23" customFormat="1" x14ac:dyDescent="0.25"/>
    <row r="346" s="23" customFormat="1" x14ac:dyDescent="0.25"/>
    <row r="347" s="23" customFormat="1" x14ac:dyDescent="0.25"/>
    <row r="348" s="23" customFormat="1" x14ac:dyDescent="0.25"/>
    <row r="349" s="23" customFormat="1" x14ac:dyDescent="0.25"/>
    <row r="350" s="23" customFormat="1" x14ac:dyDescent="0.25"/>
    <row r="351" s="23" customFormat="1" x14ac:dyDescent="0.25"/>
    <row r="352" s="23" customFormat="1" x14ac:dyDescent="0.25"/>
    <row r="353" s="23" customFormat="1" x14ac:dyDescent="0.25"/>
    <row r="354" s="23" customFormat="1" x14ac:dyDescent="0.25"/>
    <row r="355" s="23" customFormat="1" x14ac:dyDescent="0.25"/>
    <row r="356" s="23" customFormat="1" x14ac:dyDescent="0.25"/>
    <row r="357" s="23" customFormat="1" x14ac:dyDescent="0.25"/>
    <row r="358" s="23" customFormat="1" x14ac:dyDescent="0.25"/>
    <row r="359" s="23" customFormat="1" x14ac:dyDescent="0.25"/>
    <row r="360" s="23" customFormat="1" x14ac:dyDescent="0.25"/>
    <row r="361" s="23" customFormat="1" x14ac:dyDescent="0.25"/>
    <row r="362" s="23" customFormat="1" x14ac:dyDescent="0.25"/>
    <row r="363" s="23" customFormat="1" x14ac:dyDescent="0.25"/>
    <row r="364" s="23" customFormat="1" x14ac:dyDescent="0.25"/>
    <row r="365" s="23" customFormat="1" x14ac:dyDescent="0.25"/>
    <row r="366" s="23" customFormat="1" x14ac:dyDescent="0.25"/>
    <row r="367" s="23" customFormat="1" x14ac:dyDescent="0.25"/>
    <row r="368" s="23" customFormat="1" x14ac:dyDescent="0.25"/>
    <row r="369" s="23" customFormat="1" x14ac:dyDescent="0.25"/>
    <row r="370" s="23" customFormat="1" x14ac:dyDescent="0.25"/>
    <row r="371" s="23" customFormat="1" x14ac:dyDescent="0.25"/>
    <row r="372" s="23" customFormat="1" x14ac:dyDescent="0.25"/>
    <row r="373" s="23" customFormat="1" x14ac:dyDescent="0.25"/>
    <row r="374" s="23" customFormat="1" x14ac:dyDescent="0.25"/>
    <row r="375" s="23" customFormat="1" x14ac:dyDescent="0.25"/>
    <row r="376" s="23" customFormat="1" x14ac:dyDescent="0.25"/>
    <row r="377" s="23" customFormat="1" x14ac:dyDescent="0.25"/>
    <row r="378" s="23" customFormat="1" x14ac:dyDescent="0.25"/>
    <row r="379" s="23" customFormat="1" x14ac:dyDescent="0.25"/>
    <row r="380" s="23" customFormat="1" x14ac:dyDescent="0.25"/>
    <row r="381" s="23" customFormat="1" x14ac:dyDescent="0.25"/>
    <row r="382" s="23" customFormat="1" x14ac:dyDescent="0.25"/>
    <row r="383" s="23" customFormat="1" x14ac:dyDescent="0.25"/>
    <row r="384" s="23" customFormat="1" x14ac:dyDescent="0.25"/>
    <row r="385" s="23" customFormat="1" x14ac:dyDescent="0.25"/>
    <row r="386" s="23" customFormat="1" x14ac:dyDescent="0.25"/>
    <row r="387" s="23" customFormat="1" x14ac:dyDescent="0.25"/>
    <row r="388" s="23" customFormat="1" x14ac:dyDescent="0.25"/>
    <row r="389" s="23" customFormat="1" x14ac:dyDescent="0.25"/>
    <row r="390" s="23" customFormat="1" x14ac:dyDescent="0.25"/>
    <row r="391" s="23" customFormat="1" x14ac:dyDescent="0.25"/>
    <row r="392" s="23" customFormat="1" x14ac:dyDescent="0.25"/>
    <row r="393" s="23" customFormat="1" x14ac:dyDescent="0.25"/>
    <row r="394" s="23" customFormat="1" x14ac:dyDescent="0.25"/>
    <row r="395" s="23" customFormat="1" x14ac:dyDescent="0.25"/>
    <row r="396" s="23" customFormat="1" x14ac:dyDescent="0.25"/>
    <row r="397" s="23" customFormat="1" x14ac:dyDescent="0.25"/>
    <row r="398" s="23" customFormat="1" x14ac:dyDescent="0.25"/>
    <row r="399" s="23" customFormat="1" x14ac:dyDescent="0.25"/>
    <row r="400" s="23" customFormat="1" x14ac:dyDescent="0.25"/>
    <row r="401" s="23" customFormat="1" x14ac:dyDescent="0.25"/>
    <row r="402" s="23" customFormat="1" x14ac:dyDescent="0.25"/>
    <row r="403" s="23" customFormat="1" x14ac:dyDescent="0.25"/>
    <row r="404" s="23" customFormat="1" x14ac:dyDescent="0.25"/>
    <row r="405" s="23" customFormat="1" x14ac:dyDescent="0.25"/>
    <row r="406" s="23" customFormat="1" x14ac:dyDescent="0.25"/>
    <row r="407" s="23" customFormat="1" x14ac:dyDescent="0.25"/>
    <row r="408" s="23" customFormat="1" x14ac:dyDescent="0.25"/>
    <row r="409" s="23" customFormat="1" x14ac:dyDescent="0.25"/>
    <row r="410" s="23" customFormat="1" x14ac:dyDescent="0.25"/>
    <row r="411" s="23" customFormat="1" x14ac:dyDescent="0.25"/>
    <row r="412" s="23" customFormat="1" x14ac:dyDescent="0.25"/>
    <row r="413" s="23" customFormat="1" x14ac:dyDescent="0.25"/>
    <row r="414" s="23" customFormat="1" x14ac:dyDescent="0.25"/>
    <row r="415" s="23" customFormat="1" x14ac:dyDescent="0.25"/>
    <row r="416" s="23" customFormat="1" x14ac:dyDescent="0.25"/>
    <row r="417" s="23" customFormat="1" x14ac:dyDescent="0.25"/>
    <row r="418" s="23" customFormat="1" x14ac:dyDescent="0.25"/>
    <row r="419" s="23" customFormat="1" x14ac:dyDescent="0.25"/>
    <row r="420" s="23" customFormat="1" x14ac:dyDescent="0.25"/>
    <row r="421" s="23" customFormat="1" x14ac:dyDescent="0.25"/>
    <row r="422" s="23" customFormat="1" x14ac:dyDescent="0.25"/>
    <row r="423" s="23" customFormat="1" x14ac:dyDescent="0.25"/>
    <row r="424" s="23" customFormat="1" x14ac:dyDescent="0.25"/>
    <row r="425" s="23" customFormat="1" x14ac:dyDescent="0.25"/>
    <row r="426" s="23" customFormat="1" x14ac:dyDescent="0.25"/>
    <row r="427" s="23" customFormat="1" x14ac:dyDescent="0.25"/>
    <row r="428" s="23" customFormat="1" x14ac:dyDescent="0.25"/>
    <row r="429" s="23" customFormat="1" x14ac:dyDescent="0.25"/>
    <row r="430" s="23" customFormat="1" x14ac:dyDescent="0.25"/>
    <row r="431" s="23" customFormat="1" x14ac:dyDescent="0.25"/>
    <row r="432" s="23" customFormat="1" x14ac:dyDescent="0.25"/>
    <row r="433" s="23" customFormat="1" x14ac:dyDescent="0.25"/>
    <row r="434" s="23" customFormat="1" x14ac:dyDescent="0.25"/>
    <row r="435" s="23" customFormat="1" x14ac:dyDescent="0.25"/>
    <row r="436" s="23" customFormat="1" x14ac:dyDescent="0.25"/>
    <row r="437" s="23" customFormat="1" x14ac:dyDescent="0.25"/>
    <row r="438" s="23" customFormat="1" x14ac:dyDescent="0.25"/>
    <row r="439" s="23" customFormat="1" x14ac:dyDescent="0.25"/>
    <row r="440" s="23" customFormat="1" x14ac:dyDescent="0.25"/>
    <row r="441" s="23" customFormat="1" x14ac:dyDescent="0.25"/>
    <row r="442" s="23" customFormat="1" x14ac:dyDescent="0.25"/>
    <row r="443" s="23" customFormat="1" x14ac:dyDescent="0.25"/>
    <row r="444" s="23" customFormat="1" x14ac:dyDescent="0.25"/>
    <row r="445" s="23" customFormat="1" x14ac:dyDescent="0.25"/>
    <row r="446" s="23" customFormat="1" x14ac:dyDescent="0.25"/>
    <row r="447" s="23" customFormat="1" x14ac:dyDescent="0.25"/>
    <row r="448" s="23" customFormat="1" x14ac:dyDescent="0.25"/>
    <row r="449" s="23" customFormat="1" x14ac:dyDescent="0.25"/>
    <row r="450" s="23" customFormat="1" x14ac:dyDescent="0.25"/>
    <row r="451" s="23" customFormat="1" x14ac:dyDescent="0.25"/>
    <row r="452" s="23" customFormat="1" x14ac:dyDescent="0.25"/>
    <row r="453" s="23" customFormat="1" x14ac:dyDescent="0.25"/>
    <row r="454" s="23" customFormat="1" x14ac:dyDescent="0.25"/>
    <row r="455" s="23" customFormat="1" x14ac:dyDescent="0.25"/>
    <row r="456" s="23" customFormat="1" x14ac:dyDescent="0.25"/>
    <row r="457" s="23" customFormat="1" x14ac:dyDescent="0.25"/>
    <row r="458" s="23" customFormat="1" x14ac:dyDescent="0.25"/>
    <row r="459" s="23" customFormat="1" x14ac:dyDescent="0.25"/>
    <row r="460" s="23" customFormat="1" x14ac:dyDescent="0.25"/>
    <row r="461" s="23" customFormat="1" x14ac:dyDescent="0.25"/>
    <row r="462" s="23" customFormat="1" x14ac:dyDescent="0.25"/>
    <row r="463" s="23" customFormat="1" x14ac:dyDescent="0.25"/>
    <row r="464" s="23" customFormat="1" x14ac:dyDescent="0.25"/>
    <row r="465" s="23" customFormat="1" x14ac:dyDescent="0.25"/>
    <row r="466" s="23" customFormat="1" x14ac:dyDescent="0.25"/>
    <row r="467" s="23" customFormat="1" x14ac:dyDescent="0.25"/>
    <row r="468" s="23" customFormat="1" x14ac:dyDescent="0.25"/>
    <row r="469" s="23" customFormat="1" x14ac:dyDescent="0.25"/>
    <row r="470" s="23" customFormat="1" x14ac:dyDescent="0.25"/>
    <row r="471" s="23" customFormat="1" x14ac:dyDescent="0.25"/>
    <row r="472" s="23" customFormat="1" x14ac:dyDescent="0.25"/>
    <row r="473" s="23" customFormat="1" x14ac:dyDescent="0.25"/>
    <row r="474" s="23" customFormat="1" x14ac:dyDescent="0.25"/>
    <row r="475" s="23" customFormat="1" x14ac:dyDescent="0.25"/>
    <row r="476" s="23" customFormat="1" x14ac:dyDescent="0.25"/>
    <row r="477" s="23" customFormat="1" x14ac:dyDescent="0.25"/>
    <row r="478" s="23" customFormat="1" x14ac:dyDescent="0.25"/>
    <row r="479" s="23" customFormat="1" x14ac:dyDescent="0.25"/>
    <row r="480" s="23" customFormat="1" x14ac:dyDescent="0.25"/>
    <row r="481" s="23" customFormat="1" x14ac:dyDescent="0.25"/>
    <row r="482" s="23" customFormat="1" x14ac:dyDescent="0.25"/>
    <row r="483" s="23" customFormat="1" x14ac:dyDescent="0.25"/>
    <row r="484" s="23" customFormat="1" x14ac:dyDescent="0.25"/>
    <row r="485" s="23" customFormat="1" x14ac:dyDescent="0.25"/>
    <row r="486" s="23" customFormat="1" x14ac:dyDescent="0.25"/>
    <row r="487" s="23" customFormat="1" x14ac:dyDescent="0.25"/>
    <row r="488" s="23" customFormat="1" x14ac:dyDescent="0.25"/>
    <row r="489" s="23" customFormat="1" x14ac:dyDescent="0.25"/>
    <row r="490" s="23" customFormat="1" x14ac:dyDescent="0.25"/>
    <row r="491" s="23" customFormat="1" x14ac:dyDescent="0.25"/>
    <row r="492" s="23" customFormat="1" x14ac:dyDescent="0.25"/>
    <row r="493" s="23" customFormat="1" x14ac:dyDescent="0.25"/>
    <row r="494" s="23" customFormat="1" x14ac:dyDescent="0.25"/>
    <row r="495" s="23" customFormat="1" x14ac:dyDescent="0.25"/>
    <row r="496" s="23" customFormat="1" x14ac:dyDescent="0.25"/>
    <row r="497" s="23" customFormat="1" x14ac:dyDescent="0.25"/>
    <row r="498" s="23" customFormat="1" x14ac:dyDescent="0.25"/>
    <row r="499" s="23" customFormat="1" x14ac:dyDescent="0.25"/>
    <row r="500" s="23" customFormat="1" x14ac:dyDescent="0.25"/>
    <row r="501" s="23" customFormat="1" x14ac:dyDescent="0.25"/>
    <row r="502" s="23" customFormat="1" x14ac:dyDescent="0.25"/>
    <row r="503" s="23" customFormat="1" x14ac:dyDescent="0.25"/>
    <row r="504" s="23" customFormat="1" x14ac:dyDescent="0.25"/>
    <row r="505" s="23" customFormat="1" x14ac:dyDescent="0.25"/>
    <row r="506" s="23" customFormat="1" x14ac:dyDescent="0.25"/>
    <row r="507" s="23" customFormat="1" x14ac:dyDescent="0.25"/>
    <row r="508" s="23" customFormat="1" x14ac:dyDescent="0.25"/>
    <row r="509" s="23" customFormat="1" x14ac:dyDescent="0.25"/>
    <row r="510" s="23" customFormat="1" x14ac:dyDescent="0.25"/>
    <row r="511" s="23" customFormat="1" x14ac:dyDescent="0.25"/>
    <row r="512" s="23" customFormat="1" x14ac:dyDescent="0.25"/>
    <row r="513" s="23" customFormat="1" x14ac:dyDescent="0.25"/>
    <row r="514" s="23" customFormat="1" x14ac:dyDescent="0.25"/>
    <row r="515" s="23" customFormat="1" x14ac:dyDescent="0.25"/>
    <row r="516" s="23" customFormat="1" x14ac:dyDescent="0.25"/>
    <row r="517" s="23" customFormat="1" x14ac:dyDescent="0.25"/>
    <row r="518" s="23" customFormat="1" x14ac:dyDescent="0.25"/>
    <row r="519" s="23" customFormat="1" x14ac:dyDescent="0.25"/>
    <row r="520" s="23" customFormat="1" x14ac:dyDescent="0.25"/>
    <row r="521" s="23" customFormat="1" x14ac:dyDescent="0.25"/>
    <row r="522" s="23" customFormat="1" x14ac:dyDescent="0.25"/>
    <row r="523" s="23" customFormat="1" x14ac:dyDescent="0.25"/>
    <row r="524" s="23" customFormat="1" x14ac:dyDescent="0.25"/>
    <row r="525" s="23" customFormat="1" x14ac:dyDescent="0.25"/>
    <row r="526" s="23" customFormat="1" x14ac:dyDescent="0.25"/>
    <row r="527" s="23" customFormat="1" x14ac:dyDescent="0.25"/>
    <row r="528" s="23" customFormat="1" x14ac:dyDescent="0.25"/>
    <row r="529" s="23" customFormat="1" x14ac:dyDescent="0.25"/>
    <row r="530" s="23" customFormat="1" x14ac:dyDescent="0.25"/>
    <row r="531" s="23" customFormat="1" x14ac:dyDescent="0.25"/>
    <row r="532" s="23" customFormat="1" x14ac:dyDescent="0.25"/>
    <row r="533" s="23" customFormat="1" x14ac:dyDescent="0.25"/>
    <row r="534" s="23" customFormat="1" x14ac:dyDescent="0.25"/>
    <row r="535" s="23" customFormat="1" x14ac:dyDescent="0.25"/>
    <row r="536" s="23" customFormat="1" x14ac:dyDescent="0.25"/>
    <row r="537" s="23" customFormat="1" x14ac:dyDescent="0.25"/>
    <row r="538" s="23" customFormat="1" x14ac:dyDescent="0.25"/>
    <row r="539" s="23" customFormat="1" x14ac:dyDescent="0.25"/>
    <row r="540" s="23" customFormat="1" x14ac:dyDescent="0.25"/>
    <row r="541" s="23" customFormat="1" x14ac:dyDescent="0.25"/>
    <row r="542" s="23" customFormat="1" x14ac:dyDescent="0.25"/>
    <row r="543" s="23" customFormat="1" x14ac:dyDescent="0.25"/>
    <row r="544" s="23" customFormat="1" x14ac:dyDescent="0.25"/>
    <row r="545" s="23" customFormat="1" x14ac:dyDescent="0.25"/>
    <row r="546" s="23" customFormat="1" x14ac:dyDescent="0.25"/>
    <row r="547" s="23" customFormat="1" x14ac:dyDescent="0.25"/>
    <row r="548" s="23" customFormat="1" x14ac:dyDescent="0.25"/>
    <row r="549" s="23" customFormat="1" x14ac:dyDescent="0.25"/>
    <row r="550" s="23" customFormat="1" x14ac:dyDescent="0.25"/>
    <row r="551" s="23" customFormat="1" x14ac:dyDescent="0.25"/>
    <row r="552" s="23" customFormat="1" x14ac:dyDescent="0.25"/>
    <row r="553" s="23" customFormat="1" x14ac:dyDescent="0.25"/>
    <row r="554" s="23" customFormat="1" x14ac:dyDescent="0.25"/>
    <row r="555" s="23" customFormat="1" x14ac:dyDescent="0.25"/>
    <row r="556" s="23" customFormat="1" x14ac:dyDescent="0.25"/>
    <row r="557" s="23" customFormat="1" x14ac:dyDescent="0.25"/>
    <row r="558" s="23" customFormat="1" x14ac:dyDescent="0.25"/>
    <row r="559" s="23" customFormat="1" x14ac:dyDescent="0.25"/>
    <row r="560" s="23" customFormat="1" x14ac:dyDescent="0.25"/>
    <row r="561" s="23" customFormat="1" x14ac:dyDescent="0.25"/>
    <row r="562" s="23" customFormat="1" x14ac:dyDescent="0.25"/>
    <row r="563" s="23" customFormat="1" x14ac:dyDescent="0.25"/>
    <row r="564" s="23" customFormat="1" x14ac:dyDescent="0.25"/>
    <row r="565" s="23" customFormat="1" x14ac:dyDescent="0.25"/>
    <row r="566" s="23" customFormat="1" x14ac:dyDescent="0.25"/>
    <row r="567" s="23" customFormat="1" x14ac:dyDescent="0.25"/>
    <row r="568" s="23" customFormat="1" x14ac:dyDescent="0.25"/>
    <row r="569" s="23" customFormat="1" x14ac:dyDescent="0.25"/>
    <row r="570" s="23" customFormat="1" x14ac:dyDescent="0.25"/>
    <row r="571" s="23" customFormat="1" x14ac:dyDescent="0.25"/>
    <row r="572" s="23" customFormat="1" x14ac:dyDescent="0.25"/>
    <row r="573" s="23" customFormat="1" x14ac:dyDescent="0.25"/>
    <row r="574" s="23" customFormat="1" x14ac:dyDescent="0.25"/>
    <row r="575" s="23" customFormat="1" x14ac:dyDescent="0.25"/>
    <row r="576" s="23" customFormat="1" x14ac:dyDescent="0.25"/>
    <row r="577" s="23" customFormat="1" x14ac:dyDescent="0.25"/>
    <row r="578" s="23" customFormat="1" x14ac:dyDescent="0.25"/>
    <row r="579" s="23" customFormat="1" x14ac:dyDescent="0.25"/>
    <row r="580" s="23" customFormat="1" x14ac:dyDescent="0.25"/>
    <row r="581" s="23" customFormat="1" x14ac:dyDescent="0.25"/>
    <row r="582" s="23" customFormat="1" x14ac:dyDescent="0.25"/>
    <row r="583" s="23" customFormat="1" x14ac:dyDescent="0.25"/>
    <row r="584" s="23" customFormat="1" x14ac:dyDescent="0.25"/>
    <row r="585" s="23" customFormat="1" x14ac:dyDescent="0.25"/>
    <row r="586" s="23" customFormat="1" x14ac:dyDescent="0.25"/>
    <row r="587" s="23" customFormat="1" x14ac:dyDescent="0.25"/>
    <row r="588" s="23" customFormat="1" x14ac:dyDescent="0.25"/>
    <row r="589" s="23" customFormat="1" x14ac:dyDescent="0.25"/>
    <row r="590" s="23" customFormat="1" x14ac:dyDescent="0.25"/>
    <row r="591" s="23" customFormat="1" x14ac:dyDescent="0.25"/>
    <row r="592" s="23" customFormat="1" x14ac:dyDescent="0.25"/>
    <row r="593" s="23" customFormat="1" x14ac:dyDescent="0.25"/>
    <row r="594" s="23" customFormat="1" x14ac:dyDescent="0.25"/>
    <row r="595" s="23" customFormat="1" x14ac:dyDescent="0.25"/>
    <row r="596" s="23" customFormat="1" x14ac:dyDescent="0.25"/>
    <row r="597" s="23" customFormat="1" x14ac:dyDescent="0.25"/>
    <row r="598" s="23" customFormat="1" x14ac:dyDescent="0.25"/>
    <row r="599" s="23" customFormat="1" x14ac:dyDescent="0.25"/>
    <row r="600" s="23" customFormat="1" x14ac:dyDescent="0.25"/>
    <row r="601" s="23" customFormat="1" x14ac:dyDescent="0.25"/>
    <row r="602" s="23" customFormat="1" x14ac:dyDescent="0.25"/>
    <row r="603" s="23" customFormat="1" x14ac:dyDescent="0.25"/>
    <row r="604" s="23" customFormat="1" x14ac:dyDescent="0.25"/>
    <row r="605" s="23" customFormat="1" x14ac:dyDescent="0.25"/>
    <row r="606" s="23" customFormat="1" x14ac:dyDescent="0.25"/>
    <row r="607" s="23" customFormat="1" x14ac:dyDescent="0.25"/>
    <row r="608" s="23" customFormat="1" x14ac:dyDescent="0.25"/>
    <row r="609" s="23" customFormat="1" x14ac:dyDescent="0.25"/>
    <row r="610" s="23" customFormat="1" x14ac:dyDescent="0.25"/>
    <row r="611" s="23" customFormat="1" x14ac:dyDescent="0.25"/>
    <row r="612" s="23" customFormat="1" x14ac:dyDescent="0.25"/>
    <row r="613" s="23" customFormat="1" x14ac:dyDescent="0.25"/>
    <row r="614" s="23" customFormat="1" x14ac:dyDescent="0.25"/>
    <row r="615" s="23" customFormat="1" x14ac:dyDescent="0.25"/>
    <row r="616" s="23" customFormat="1" x14ac:dyDescent="0.25"/>
    <row r="617" s="23" customFormat="1" x14ac:dyDescent="0.25"/>
    <row r="618" s="23" customFormat="1" x14ac:dyDescent="0.25"/>
    <row r="619" s="23" customFormat="1" x14ac:dyDescent="0.25"/>
    <row r="620" s="23" customFormat="1" x14ac:dyDescent="0.25"/>
    <row r="621" s="23" customFormat="1" x14ac:dyDescent="0.25"/>
    <row r="622" s="23" customFormat="1" x14ac:dyDescent="0.25"/>
    <row r="623" s="23" customFormat="1" x14ac:dyDescent="0.25"/>
    <row r="624" s="23" customFormat="1" x14ac:dyDescent="0.25"/>
    <row r="625" s="23" customFormat="1" x14ac:dyDescent="0.25"/>
    <row r="626" s="23" customFormat="1" x14ac:dyDescent="0.25"/>
    <row r="627" s="23" customFormat="1" x14ac:dyDescent="0.25"/>
    <row r="628" s="23" customFormat="1" x14ac:dyDescent="0.25"/>
    <row r="629" s="23" customFormat="1" x14ac:dyDescent="0.25"/>
    <row r="630" s="23" customFormat="1" x14ac:dyDescent="0.25"/>
    <row r="631" s="23" customFormat="1" x14ac:dyDescent="0.25"/>
    <row r="632" s="23" customFormat="1" x14ac:dyDescent="0.25"/>
    <row r="633" s="23" customFormat="1" x14ac:dyDescent="0.25"/>
    <row r="634" s="23" customFormat="1" x14ac:dyDescent="0.25"/>
    <row r="635" s="23" customFormat="1" x14ac:dyDescent="0.25"/>
    <row r="636" s="23" customFormat="1" x14ac:dyDescent="0.25"/>
    <row r="637" s="23" customFormat="1" x14ac:dyDescent="0.25"/>
    <row r="638" s="23" customFormat="1" x14ac:dyDescent="0.25"/>
    <row r="639" s="23" customFormat="1" x14ac:dyDescent="0.25"/>
    <row r="640" s="23" customFormat="1" x14ac:dyDescent="0.25"/>
    <row r="641" s="23" customFormat="1" x14ac:dyDescent="0.25"/>
    <row r="642" s="23" customFormat="1" x14ac:dyDescent="0.25"/>
    <row r="643" s="23" customFormat="1" x14ac:dyDescent="0.25"/>
    <row r="644" s="23" customFormat="1" x14ac:dyDescent="0.25"/>
    <row r="645" s="23" customFormat="1" x14ac:dyDescent="0.25"/>
    <row r="646" s="23" customFormat="1" x14ac:dyDescent="0.25"/>
    <row r="647" s="23" customFormat="1" x14ac:dyDescent="0.25"/>
    <row r="648" s="23" customFormat="1" x14ac:dyDescent="0.25"/>
    <row r="649" s="23" customFormat="1" x14ac:dyDescent="0.25"/>
    <row r="650" s="23" customFormat="1" x14ac:dyDescent="0.25"/>
    <row r="651" s="23" customFormat="1" x14ac:dyDescent="0.25"/>
    <row r="652" s="23" customFormat="1" x14ac:dyDescent="0.25"/>
    <row r="653" s="23" customFormat="1" x14ac:dyDescent="0.25"/>
    <row r="654" s="23" customFormat="1" x14ac:dyDescent="0.25"/>
    <row r="655" s="23" customFormat="1" x14ac:dyDescent="0.25"/>
    <row r="656" s="23" customFormat="1" x14ac:dyDescent="0.25"/>
    <row r="657" s="23" customFormat="1" x14ac:dyDescent="0.25"/>
    <row r="658" s="23" customFormat="1" x14ac:dyDescent="0.25"/>
    <row r="659" s="23" customFormat="1" x14ac:dyDescent="0.25"/>
    <row r="660" s="23" customFormat="1" x14ac:dyDescent="0.25"/>
    <row r="661" s="23" customFormat="1" x14ac:dyDescent="0.25"/>
    <row r="662" s="23" customFormat="1" x14ac:dyDescent="0.25"/>
    <row r="663" s="23" customFormat="1" x14ac:dyDescent="0.25"/>
    <row r="664" s="23" customFormat="1" x14ac:dyDescent="0.25"/>
    <row r="665" s="23" customFormat="1" x14ac:dyDescent="0.25"/>
    <row r="666" s="23" customFormat="1" x14ac:dyDescent="0.25"/>
    <row r="667" s="23" customFormat="1" x14ac:dyDescent="0.25"/>
    <row r="668" s="23" customFormat="1" x14ac:dyDescent="0.25"/>
    <row r="669" s="23" customFormat="1" x14ac:dyDescent="0.25"/>
    <row r="670" s="23" customFormat="1" x14ac:dyDescent="0.25"/>
    <row r="671" s="23" customFormat="1" x14ac:dyDescent="0.25"/>
    <row r="672" s="23" customFormat="1" x14ac:dyDescent="0.25"/>
    <row r="673" s="23" customFormat="1" x14ac:dyDescent="0.25"/>
    <row r="674" s="23" customFormat="1" x14ac:dyDescent="0.25"/>
    <row r="675" s="23" customFormat="1" x14ac:dyDescent="0.25"/>
    <row r="676" s="23" customFormat="1" x14ac:dyDescent="0.25"/>
    <row r="677" s="23" customFormat="1" x14ac:dyDescent="0.25"/>
    <row r="678" s="23" customFormat="1" x14ac:dyDescent="0.25"/>
    <row r="679" s="23" customFormat="1" x14ac:dyDescent="0.25"/>
    <row r="680" s="23" customFormat="1" x14ac:dyDescent="0.25"/>
    <row r="681" s="23" customFormat="1" x14ac:dyDescent="0.25"/>
    <row r="682" s="23" customFormat="1" x14ac:dyDescent="0.25"/>
    <row r="683" s="23" customFormat="1" x14ac:dyDescent="0.25"/>
    <row r="684" s="23" customFormat="1" x14ac:dyDescent="0.25"/>
    <row r="685" s="23" customFormat="1" x14ac:dyDescent="0.25"/>
    <row r="686" s="23" customFormat="1" x14ac:dyDescent="0.25"/>
    <row r="687" s="23" customFormat="1" x14ac:dyDescent="0.25"/>
    <row r="688" s="23" customFormat="1" x14ac:dyDescent="0.25"/>
    <row r="689" s="23" customFormat="1" x14ac:dyDescent="0.25"/>
    <row r="690" s="23" customFormat="1" x14ac:dyDescent="0.25"/>
    <row r="691" s="23" customFormat="1" x14ac:dyDescent="0.25"/>
    <row r="692" s="23" customFormat="1" x14ac:dyDescent="0.25"/>
    <row r="693" s="23" customFormat="1" x14ac:dyDescent="0.25"/>
    <row r="694" s="23" customFormat="1" x14ac:dyDescent="0.25"/>
    <row r="695" s="23" customFormat="1" x14ac:dyDescent="0.25"/>
    <row r="696" s="23" customFormat="1" x14ac:dyDescent="0.25"/>
    <row r="697" s="23" customFormat="1" x14ac:dyDescent="0.25"/>
    <row r="698" s="23" customFormat="1" x14ac:dyDescent="0.25"/>
    <row r="699" s="23" customFormat="1" x14ac:dyDescent="0.25"/>
    <row r="700" s="23" customFormat="1" x14ac:dyDescent="0.25"/>
    <row r="701" s="23" customFormat="1" x14ac:dyDescent="0.25"/>
    <row r="702" s="23" customFormat="1" x14ac:dyDescent="0.25"/>
    <row r="703" s="23" customFormat="1" x14ac:dyDescent="0.25"/>
    <row r="704" s="23" customFormat="1" x14ac:dyDescent="0.25"/>
    <row r="705" s="23" customFormat="1" x14ac:dyDescent="0.25"/>
    <row r="706" s="23" customFormat="1" x14ac:dyDescent="0.25"/>
    <row r="707" s="23" customFormat="1" x14ac:dyDescent="0.25"/>
    <row r="708" s="23" customFormat="1" x14ac:dyDescent="0.25"/>
    <row r="709" s="23" customFormat="1" x14ac:dyDescent="0.25"/>
    <row r="710" s="23" customFormat="1" x14ac:dyDescent="0.25"/>
    <row r="711" s="23" customFormat="1" x14ac:dyDescent="0.25"/>
    <row r="712" s="23" customFormat="1" x14ac:dyDescent="0.25"/>
    <row r="713" s="23" customFormat="1" x14ac:dyDescent="0.25"/>
    <row r="714" s="23" customFormat="1" x14ac:dyDescent="0.25"/>
    <row r="715" s="23" customFormat="1" x14ac:dyDescent="0.25"/>
    <row r="716" s="23" customFormat="1" x14ac:dyDescent="0.25"/>
    <row r="717" s="23" customFormat="1" x14ac:dyDescent="0.25"/>
    <row r="718" s="23" customFormat="1" x14ac:dyDescent="0.25"/>
    <row r="719" s="23" customFormat="1" x14ac:dyDescent="0.25"/>
    <row r="720" s="23" customFormat="1" x14ac:dyDescent="0.25"/>
    <row r="721" s="23" customFormat="1" x14ac:dyDescent="0.25"/>
    <row r="722" s="23" customFormat="1" x14ac:dyDescent="0.25"/>
    <row r="723" s="23" customFormat="1" x14ac:dyDescent="0.25"/>
    <row r="724" s="23" customFormat="1" x14ac:dyDescent="0.25"/>
    <row r="725" s="23" customFormat="1" x14ac:dyDescent="0.25"/>
    <row r="726" s="23" customFormat="1" x14ac:dyDescent="0.25"/>
    <row r="727" s="23" customFormat="1" x14ac:dyDescent="0.25"/>
    <row r="728" s="23" customFormat="1" x14ac:dyDescent="0.25"/>
    <row r="729" s="23" customFormat="1" x14ac:dyDescent="0.25"/>
    <row r="730" s="23" customFormat="1" x14ac:dyDescent="0.25"/>
    <row r="731" s="23" customFormat="1" x14ac:dyDescent="0.25"/>
    <row r="732" s="23" customFormat="1" x14ac:dyDescent="0.25"/>
    <row r="733" s="23" customFormat="1" x14ac:dyDescent="0.25"/>
    <row r="734" s="23" customFormat="1" x14ac:dyDescent="0.25"/>
    <row r="735" s="23" customFormat="1" x14ac:dyDescent="0.25"/>
    <row r="736" s="23" customFormat="1" x14ac:dyDescent="0.25"/>
    <row r="737" s="23" customFormat="1" x14ac:dyDescent="0.25"/>
    <row r="738" s="23" customFormat="1" x14ac:dyDescent="0.25"/>
    <row r="739" s="23" customFormat="1" x14ac:dyDescent="0.25"/>
    <row r="740" s="23" customFormat="1" x14ac:dyDescent="0.25"/>
    <row r="741" s="23" customFormat="1" x14ac:dyDescent="0.25"/>
    <row r="742" s="23" customFormat="1" x14ac:dyDescent="0.25"/>
    <row r="743" s="23" customFormat="1" x14ac:dyDescent="0.25"/>
    <row r="744" s="23" customFormat="1" x14ac:dyDescent="0.25"/>
    <row r="745" s="23" customFormat="1" x14ac:dyDescent="0.25"/>
    <row r="746" s="23" customFormat="1" x14ac:dyDescent="0.25"/>
    <row r="747" s="23" customFormat="1" x14ac:dyDescent="0.25"/>
    <row r="748" s="23" customFormat="1" x14ac:dyDescent="0.25"/>
    <row r="749" s="23" customFormat="1" x14ac:dyDescent="0.25"/>
    <row r="750" s="23" customFormat="1" x14ac:dyDescent="0.25"/>
    <row r="751" s="23" customFormat="1" x14ac:dyDescent="0.25"/>
    <row r="752" s="23" customFormat="1" x14ac:dyDescent="0.25"/>
    <row r="753" s="23" customFormat="1" x14ac:dyDescent="0.25"/>
    <row r="754" s="23" customFormat="1" x14ac:dyDescent="0.25"/>
    <row r="755" s="23" customFormat="1" x14ac:dyDescent="0.25"/>
    <row r="756" s="23" customFormat="1" x14ac:dyDescent="0.25"/>
    <row r="757" s="23" customFormat="1" x14ac:dyDescent="0.25"/>
    <row r="758" s="23" customFormat="1" x14ac:dyDescent="0.25"/>
    <row r="759" s="23" customFormat="1" x14ac:dyDescent="0.25"/>
    <row r="760" s="23" customFormat="1" x14ac:dyDescent="0.25"/>
    <row r="761" s="23" customFormat="1" x14ac:dyDescent="0.25"/>
    <row r="762" s="23" customFormat="1" x14ac:dyDescent="0.25"/>
    <row r="763" s="23" customFormat="1" x14ac:dyDescent="0.25"/>
    <row r="764" s="23" customFormat="1" x14ac:dyDescent="0.25"/>
    <row r="765" s="23" customFormat="1" x14ac:dyDescent="0.25"/>
    <row r="766" s="23" customFormat="1" x14ac:dyDescent="0.25"/>
    <row r="767" s="23" customFormat="1" x14ac:dyDescent="0.25"/>
    <row r="768" s="23" customFormat="1" x14ac:dyDescent="0.25"/>
    <row r="769" s="23" customFormat="1" x14ac:dyDescent="0.25"/>
    <row r="770" s="23" customFormat="1" x14ac:dyDescent="0.25"/>
    <row r="771" s="23" customFormat="1" x14ac:dyDescent="0.25"/>
    <row r="772" s="23" customFormat="1" x14ac:dyDescent="0.25"/>
    <row r="773" s="23" customFormat="1" x14ac:dyDescent="0.25"/>
    <row r="774" s="23" customFormat="1" x14ac:dyDescent="0.25"/>
    <row r="775" s="23" customFormat="1" x14ac:dyDescent="0.25"/>
    <row r="776" s="23" customFormat="1" x14ac:dyDescent="0.25"/>
    <row r="777" s="23" customFormat="1" x14ac:dyDescent="0.25"/>
    <row r="778" s="23" customFormat="1" x14ac:dyDescent="0.25"/>
    <row r="779" s="23" customFormat="1" x14ac:dyDescent="0.25"/>
    <row r="780" s="23" customFormat="1" x14ac:dyDescent="0.25"/>
    <row r="781" s="23" customFormat="1" x14ac:dyDescent="0.25"/>
    <row r="782" s="23" customFormat="1" x14ac:dyDescent="0.25"/>
    <row r="783" s="23" customFormat="1" x14ac:dyDescent="0.25"/>
    <row r="784" s="23" customFormat="1" x14ac:dyDescent="0.25"/>
    <row r="785" s="23" customFormat="1" x14ac:dyDescent="0.25"/>
    <row r="786" s="23" customFormat="1" x14ac:dyDescent="0.25"/>
    <row r="787" s="23" customFormat="1" x14ac:dyDescent="0.25"/>
    <row r="788" s="23" customFormat="1" x14ac:dyDescent="0.25"/>
    <row r="789" s="23" customFormat="1" x14ac:dyDescent="0.25"/>
    <row r="790" s="23" customFormat="1" x14ac:dyDescent="0.25"/>
    <row r="791" s="23" customFormat="1" x14ac:dyDescent="0.25"/>
    <row r="792" s="23" customFormat="1" x14ac:dyDescent="0.25"/>
    <row r="793" s="23" customFormat="1" x14ac:dyDescent="0.25"/>
    <row r="794" s="23" customFormat="1" x14ac:dyDescent="0.25"/>
    <row r="795" s="23" customFormat="1" x14ac:dyDescent="0.25"/>
    <row r="796" s="23" customFormat="1" x14ac:dyDescent="0.25"/>
    <row r="797" s="23" customFormat="1" x14ac:dyDescent="0.25"/>
    <row r="798" s="23" customFormat="1" x14ac:dyDescent="0.25"/>
    <row r="799" s="23" customFormat="1" x14ac:dyDescent="0.25"/>
    <row r="800" s="23" customFormat="1" x14ac:dyDescent="0.25"/>
    <row r="801" s="23" customFormat="1" x14ac:dyDescent="0.25"/>
    <row r="802" s="23" customFormat="1" x14ac:dyDescent="0.25"/>
    <row r="803" s="23" customFormat="1" x14ac:dyDescent="0.25"/>
    <row r="804" s="23" customFormat="1" x14ac:dyDescent="0.25"/>
    <row r="805" s="23" customFormat="1" x14ac:dyDescent="0.25"/>
    <row r="806" s="23" customFormat="1" x14ac:dyDescent="0.25"/>
    <row r="807" s="23" customFormat="1" x14ac:dyDescent="0.25"/>
    <row r="808" s="23" customFormat="1" x14ac:dyDescent="0.25"/>
    <row r="809" s="23" customFormat="1" x14ac:dyDescent="0.25"/>
    <row r="810" s="23" customFormat="1" x14ac:dyDescent="0.25"/>
    <row r="811" s="23" customFormat="1" x14ac:dyDescent="0.25"/>
    <row r="812" s="23" customFormat="1" x14ac:dyDescent="0.25"/>
    <row r="813" s="23" customFormat="1" x14ac:dyDescent="0.25"/>
    <row r="814" s="23" customFormat="1" x14ac:dyDescent="0.25"/>
    <row r="815" s="23" customFormat="1" x14ac:dyDescent="0.25"/>
    <row r="816" s="23" customFormat="1" x14ac:dyDescent="0.25"/>
    <row r="817" s="23" customFormat="1" x14ac:dyDescent="0.25"/>
    <row r="818" s="23" customFormat="1" x14ac:dyDescent="0.25"/>
    <row r="819" s="23" customFormat="1" x14ac:dyDescent="0.25"/>
    <row r="820" s="23" customFormat="1" x14ac:dyDescent="0.25"/>
    <row r="821" s="23" customFormat="1" x14ac:dyDescent="0.25"/>
    <row r="822" s="23" customFormat="1" x14ac:dyDescent="0.25"/>
    <row r="823" s="23" customFormat="1" x14ac:dyDescent="0.25"/>
    <row r="824" s="23" customFormat="1" x14ac:dyDescent="0.25"/>
    <row r="825" s="23" customFormat="1" x14ac:dyDescent="0.25"/>
    <row r="826" s="23" customFormat="1" x14ac:dyDescent="0.25"/>
    <row r="827" s="23" customFormat="1" x14ac:dyDescent="0.25"/>
    <row r="828" s="23" customFormat="1" x14ac:dyDescent="0.25"/>
    <row r="829" s="23" customFormat="1" x14ac:dyDescent="0.25"/>
    <row r="830" s="23" customFormat="1" x14ac:dyDescent="0.25"/>
    <row r="831" s="23" customFormat="1" x14ac:dyDescent="0.25"/>
    <row r="832" s="23" customFormat="1" x14ac:dyDescent="0.25"/>
    <row r="833" s="23" customFormat="1" x14ac:dyDescent="0.25"/>
    <row r="834" s="23" customFormat="1" x14ac:dyDescent="0.25"/>
    <row r="835" s="23" customFormat="1" x14ac:dyDescent="0.25"/>
    <row r="836" s="23" customFormat="1" x14ac:dyDescent="0.25"/>
    <row r="837" s="23" customFormat="1" x14ac:dyDescent="0.25"/>
    <row r="838" s="23" customFormat="1" x14ac:dyDescent="0.25"/>
    <row r="839" s="23" customFormat="1" x14ac:dyDescent="0.25"/>
    <row r="840" s="23" customFormat="1" x14ac:dyDescent="0.25"/>
    <row r="841" s="23" customFormat="1" x14ac:dyDescent="0.25"/>
    <row r="842" s="23" customFormat="1" x14ac:dyDescent="0.25"/>
    <row r="843" s="23" customFormat="1" x14ac:dyDescent="0.25"/>
    <row r="844" s="23" customFormat="1" x14ac:dyDescent="0.25"/>
    <row r="845" s="23" customFormat="1" x14ac:dyDescent="0.25"/>
    <row r="846" s="23" customFormat="1" x14ac:dyDescent="0.25"/>
    <row r="847" s="23" customFormat="1" x14ac:dyDescent="0.25"/>
    <row r="848" s="23" customFormat="1" x14ac:dyDescent="0.25"/>
    <row r="849" s="23" customFormat="1" x14ac:dyDescent="0.25"/>
    <row r="850" s="23" customFormat="1" x14ac:dyDescent="0.25"/>
    <row r="851" s="23" customFormat="1" x14ac:dyDescent="0.25"/>
    <row r="852" s="23" customFormat="1" x14ac:dyDescent="0.25"/>
    <row r="853" s="23" customFormat="1" x14ac:dyDescent="0.25"/>
    <row r="854" s="23" customFormat="1" x14ac:dyDescent="0.25"/>
    <row r="855" s="23" customFormat="1" x14ac:dyDescent="0.25"/>
    <row r="856" s="23" customFormat="1" x14ac:dyDescent="0.25"/>
    <row r="857" s="23" customFormat="1" x14ac:dyDescent="0.25"/>
    <row r="858" s="23" customFormat="1" x14ac:dyDescent="0.25"/>
    <row r="859" s="23" customFormat="1" x14ac:dyDescent="0.25"/>
    <row r="860" s="23" customFormat="1" x14ac:dyDescent="0.25"/>
    <row r="861" s="23" customFormat="1" x14ac:dyDescent="0.25"/>
    <row r="862" s="23" customFormat="1" x14ac:dyDescent="0.25"/>
    <row r="863" s="23" customFormat="1" x14ac:dyDescent="0.25"/>
    <row r="864" s="23" customFormat="1" x14ac:dyDescent="0.25"/>
    <row r="865" s="23" customFormat="1" x14ac:dyDescent="0.25"/>
    <row r="866" s="23" customFormat="1" x14ac:dyDescent="0.25"/>
    <row r="867" s="23" customFormat="1" x14ac:dyDescent="0.25"/>
    <row r="868" s="23" customFormat="1" x14ac:dyDescent="0.25"/>
    <row r="869" s="23" customFormat="1" x14ac:dyDescent="0.25"/>
    <row r="870" s="23" customFormat="1" x14ac:dyDescent="0.25"/>
    <row r="871" s="23" customFormat="1" x14ac:dyDescent="0.25"/>
    <row r="872" s="23" customFormat="1" x14ac:dyDescent="0.25"/>
    <row r="873" s="23" customFormat="1" x14ac:dyDescent="0.25"/>
    <row r="874" s="23" customFormat="1" x14ac:dyDescent="0.25"/>
    <row r="875" s="23" customFormat="1" x14ac:dyDescent="0.25"/>
    <row r="876" s="23" customFormat="1" x14ac:dyDescent="0.25"/>
    <row r="877" s="23" customFormat="1" x14ac:dyDescent="0.25"/>
    <row r="878" s="23" customFormat="1" x14ac:dyDescent="0.25"/>
    <row r="879" s="23" customFormat="1" x14ac:dyDescent="0.25"/>
    <row r="880" s="23" customFormat="1" x14ac:dyDescent="0.25"/>
    <row r="881" s="23" customFormat="1" x14ac:dyDescent="0.25"/>
    <row r="882" s="23" customFormat="1" x14ac:dyDescent="0.25"/>
    <row r="883" s="23" customFormat="1" x14ac:dyDescent="0.25"/>
    <row r="884" s="23" customFormat="1" x14ac:dyDescent="0.25"/>
    <row r="885" s="23" customFormat="1" x14ac:dyDescent="0.25"/>
    <row r="886" s="23" customFormat="1" x14ac:dyDescent="0.25"/>
    <row r="887" s="23" customFormat="1" x14ac:dyDescent="0.25"/>
    <row r="888" s="23" customFormat="1" x14ac:dyDescent="0.25"/>
    <row r="889" s="23" customFormat="1" x14ac:dyDescent="0.25"/>
    <row r="890" s="23" customFormat="1" x14ac:dyDescent="0.25"/>
    <row r="891" s="23" customFormat="1" x14ac:dyDescent="0.25"/>
    <row r="892" s="23" customFormat="1" x14ac:dyDescent="0.25"/>
    <row r="893" s="23" customFormat="1" x14ac:dyDescent="0.25"/>
    <row r="894" s="23" customFormat="1" x14ac:dyDescent="0.25"/>
    <row r="895" s="23" customFormat="1" x14ac:dyDescent="0.25"/>
    <row r="896" s="23" customFormat="1" x14ac:dyDescent="0.25"/>
    <row r="897" s="23" customFormat="1" x14ac:dyDescent="0.25"/>
    <row r="898" s="23" customFormat="1" x14ac:dyDescent="0.25"/>
    <row r="899" s="23" customFormat="1" x14ac:dyDescent="0.25"/>
    <row r="900" s="23" customFormat="1" x14ac:dyDescent="0.25"/>
    <row r="901" s="23" customFormat="1" x14ac:dyDescent="0.25"/>
    <row r="902" s="23" customFormat="1" x14ac:dyDescent="0.25"/>
    <row r="903" s="23" customFormat="1" x14ac:dyDescent="0.25"/>
    <row r="904" s="23" customFormat="1" x14ac:dyDescent="0.25"/>
    <row r="905" s="23" customFormat="1" x14ac:dyDescent="0.25"/>
    <row r="906" s="23" customFormat="1" x14ac:dyDescent="0.25"/>
    <row r="907" s="23" customFormat="1" x14ac:dyDescent="0.25"/>
    <row r="908" s="23" customFormat="1" x14ac:dyDescent="0.25"/>
    <row r="909" s="23" customFormat="1" x14ac:dyDescent="0.25"/>
    <row r="910" s="23" customFormat="1" x14ac:dyDescent="0.25"/>
    <row r="911" s="23" customFormat="1" x14ac:dyDescent="0.25"/>
    <row r="912" s="23" customFormat="1" x14ac:dyDescent="0.25"/>
    <row r="913" s="23" customFormat="1" x14ac:dyDescent="0.25"/>
    <row r="914" s="23" customFormat="1" x14ac:dyDescent="0.25"/>
    <row r="915" s="23" customFormat="1" x14ac:dyDescent="0.25"/>
    <row r="916" s="23" customFormat="1" x14ac:dyDescent="0.25"/>
    <row r="917" s="23" customFormat="1" x14ac:dyDescent="0.25"/>
    <row r="918" s="23" customFormat="1" x14ac:dyDescent="0.25"/>
    <row r="919" s="23" customFormat="1" x14ac:dyDescent="0.25"/>
    <row r="920" s="23" customFormat="1" x14ac:dyDescent="0.25"/>
    <row r="921" s="23" customFormat="1" x14ac:dyDescent="0.25"/>
    <row r="922" s="23" customFormat="1" x14ac:dyDescent="0.25"/>
    <row r="923" s="23" customFormat="1" x14ac:dyDescent="0.25"/>
    <row r="924" s="23" customFormat="1" x14ac:dyDescent="0.25"/>
    <row r="925" s="23" customFormat="1" x14ac:dyDescent="0.25"/>
    <row r="926" s="23" customFormat="1" x14ac:dyDescent="0.25"/>
    <row r="927" s="23" customFormat="1" x14ac:dyDescent="0.25"/>
    <row r="928" s="23" customFormat="1" x14ac:dyDescent="0.25"/>
    <row r="929" s="23" customFormat="1" x14ac:dyDescent="0.25"/>
    <row r="930" s="23" customFormat="1" x14ac:dyDescent="0.25"/>
    <row r="931" s="23" customFormat="1" x14ac:dyDescent="0.25"/>
    <row r="932" s="23" customFormat="1" x14ac:dyDescent="0.25"/>
    <row r="933" s="23" customFormat="1" x14ac:dyDescent="0.25"/>
    <row r="934" s="23" customFormat="1" x14ac:dyDescent="0.25"/>
    <row r="935" s="23" customFormat="1" x14ac:dyDescent="0.25"/>
    <row r="936" s="23" customFormat="1" x14ac:dyDescent="0.25"/>
    <row r="937" s="23" customFormat="1" x14ac:dyDescent="0.25"/>
    <row r="938" s="23" customFormat="1" x14ac:dyDescent="0.25"/>
    <row r="939" s="23" customFormat="1" x14ac:dyDescent="0.25"/>
    <row r="940" s="23" customFormat="1" x14ac:dyDescent="0.25"/>
    <row r="941" s="23" customFormat="1" x14ac:dyDescent="0.25"/>
    <row r="942" s="23" customFormat="1" x14ac:dyDescent="0.25"/>
    <row r="943" s="23" customFormat="1" x14ac:dyDescent="0.25"/>
    <row r="944" s="23" customFormat="1" x14ac:dyDescent="0.25"/>
    <row r="945" s="23" customFormat="1" x14ac:dyDescent="0.25"/>
    <row r="946" s="23" customFormat="1" x14ac:dyDescent="0.25"/>
    <row r="947" s="23" customFormat="1" x14ac:dyDescent="0.25"/>
    <row r="948" s="23" customFormat="1" x14ac:dyDescent="0.25"/>
    <row r="949" s="23" customFormat="1" x14ac:dyDescent="0.25"/>
    <row r="950" s="23" customFormat="1" x14ac:dyDescent="0.25"/>
    <row r="951" s="23" customFormat="1" x14ac:dyDescent="0.25"/>
    <row r="952" s="23" customFormat="1" x14ac:dyDescent="0.25"/>
    <row r="953" s="23" customFormat="1" x14ac:dyDescent="0.25"/>
    <row r="954" s="23" customFormat="1" x14ac:dyDescent="0.25"/>
    <row r="955" s="23" customFormat="1" x14ac:dyDescent="0.25"/>
    <row r="956" s="23" customFormat="1" x14ac:dyDescent="0.25"/>
    <row r="957" s="23" customFormat="1" x14ac:dyDescent="0.25"/>
    <row r="958" s="23" customFormat="1" x14ac:dyDescent="0.25"/>
    <row r="959" s="23" customFormat="1" x14ac:dyDescent="0.25"/>
    <row r="960" s="23" customFormat="1" x14ac:dyDescent="0.25"/>
    <row r="961" s="23" customFormat="1" x14ac:dyDescent="0.25"/>
    <row r="962" s="23" customFormat="1" x14ac:dyDescent="0.25"/>
    <row r="963" s="23" customFormat="1" x14ac:dyDescent="0.25"/>
    <row r="964" s="23" customFormat="1" x14ac:dyDescent="0.25"/>
    <row r="965" s="23" customFormat="1" x14ac:dyDescent="0.25"/>
    <row r="966" s="23" customFormat="1" x14ac:dyDescent="0.25"/>
    <row r="967" s="23" customFormat="1" x14ac:dyDescent="0.25"/>
    <row r="968" s="23" customFormat="1" x14ac:dyDescent="0.25"/>
    <row r="969" s="23" customFormat="1" x14ac:dyDescent="0.25"/>
    <row r="970" s="23" customFormat="1" x14ac:dyDescent="0.25"/>
    <row r="971" s="23" customFormat="1" x14ac:dyDescent="0.25"/>
    <row r="972" s="23" customFormat="1" x14ac:dyDescent="0.25"/>
    <row r="973" s="23" customFormat="1" x14ac:dyDescent="0.25"/>
    <row r="974" s="23" customFormat="1" x14ac:dyDescent="0.25"/>
    <row r="975" s="23" customFormat="1" x14ac:dyDescent="0.25"/>
    <row r="976" s="23" customFormat="1" x14ac:dyDescent="0.25"/>
    <row r="977" s="23" customFormat="1" x14ac:dyDescent="0.25"/>
    <row r="978" s="23" customFormat="1" x14ac:dyDescent="0.25"/>
    <row r="979" s="23" customFormat="1" x14ac:dyDescent="0.25"/>
    <row r="980" s="23" customFormat="1" x14ac:dyDescent="0.25"/>
    <row r="981" s="23" customFormat="1" x14ac:dyDescent="0.25"/>
    <row r="982" s="23" customFormat="1" x14ac:dyDescent="0.25"/>
    <row r="983" s="23" customFormat="1" x14ac:dyDescent="0.25"/>
    <row r="984" s="23" customFormat="1" x14ac:dyDescent="0.25"/>
    <row r="985" s="23" customFormat="1" x14ac:dyDescent="0.25"/>
    <row r="986" s="23" customFormat="1" x14ac:dyDescent="0.25"/>
    <row r="987" s="23" customFormat="1" x14ac:dyDescent="0.25"/>
    <row r="988" s="23" customFormat="1" x14ac:dyDescent="0.25"/>
    <row r="989" s="23" customFormat="1" x14ac:dyDescent="0.25"/>
    <row r="990" s="23" customFormat="1" x14ac:dyDescent="0.25"/>
    <row r="991" s="23" customFormat="1" x14ac:dyDescent="0.25"/>
    <row r="992" s="23" customFormat="1" x14ac:dyDescent="0.25"/>
    <row r="993" s="23" customFormat="1" x14ac:dyDescent="0.25"/>
    <row r="994" s="23" customFormat="1" x14ac:dyDescent="0.25"/>
    <row r="995" s="23" customFormat="1" x14ac:dyDescent="0.25"/>
    <row r="996" s="23" customFormat="1" x14ac:dyDescent="0.25"/>
    <row r="997" s="23" customFormat="1" x14ac:dyDescent="0.25"/>
    <row r="998" s="23" customFormat="1" x14ac:dyDescent="0.25"/>
    <row r="999" s="23" customFormat="1" x14ac:dyDescent="0.25"/>
    <row r="1000" s="23" customFormat="1" x14ac:dyDescent="0.25"/>
    <row r="1001" s="23" customFormat="1" x14ac:dyDescent="0.25"/>
    <row r="1002" s="23" customFormat="1" x14ac:dyDescent="0.25"/>
    <row r="1003" s="23" customFormat="1" x14ac:dyDescent="0.25"/>
    <row r="1004" s="23" customFormat="1" x14ac:dyDescent="0.25"/>
    <row r="1005" s="23" customFormat="1" x14ac:dyDescent="0.25"/>
    <row r="1006" s="23" customFormat="1" x14ac:dyDescent="0.25"/>
    <row r="1007" s="23" customFormat="1" x14ac:dyDescent="0.25"/>
    <row r="1008" s="23" customFormat="1" x14ac:dyDescent="0.25"/>
    <row r="1009" s="23" customFormat="1" x14ac:dyDescent="0.25"/>
    <row r="1010" s="23" customFormat="1" x14ac:dyDescent="0.25"/>
    <row r="1011" s="23" customFormat="1" x14ac:dyDescent="0.25"/>
    <row r="1012" s="23" customFormat="1" x14ac:dyDescent="0.25"/>
    <row r="1013" s="23" customFormat="1" x14ac:dyDescent="0.25"/>
    <row r="1014" s="23" customFormat="1" x14ac:dyDescent="0.25"/>
    <row r="1015" s="23" customFormat="1" x14ac:dyDescent="0.25"/>
    <row r="1016" s="23" customFormat="1" x14ac:dyDescent="0.25"/>
    <row r="1017" s="23" customFormat="1" x14ac:dyDescent="0.25"/>
    <row r="1018" s="23" customFormat="1" x14ac:dyDescent="0.25"/>
    <row r="1019" s="23" customFormat="1" x14ac:dyDescent="0.25"/>
    <row r="1020" s="23" customFormat="1" x14ac:dyDescent="0.25"/>
    <row r="1021" s="23" customFormat="1" x14ac:dyDescent="0.25"/>
    <row r="1022" s="23" customFormat="1" x14ac:dyDescent="0.25"/>
    <row r="1023" s="23" customFormat="1" x14ac:dyDescent="0.25"/>
    <row r="1024" s="23" customFormat="1" x14ac:dyDescent="0.25"/>
    <row r="1025" s="23" customFormat="1" x14ac:dyDescent="0.25"/>
    <row r="1026" s="23" customFormat="1" x14ac:dyDescent="0.25"/>
    <row r="1027" s="23" customFormat="1" x14ac:dyDescent="0.25"/>
    <row r="1028" s="23" customFormat="1" x14ac:dyDescent="0.25"/>
    <row r="1029" s="23" customFormat="1" x14ac:dyDescent="0.25"/>
    <row r="1030" s="23" customFormat="1" x14ac:dyDescent="0.25"/>
    <row r="1031" s="23" customFormat="1" x14ac:dyDescent="0.25"/>
    <row r="1032" s="23" customFormat="1" x14ac:dyDescent="0.25"/>
    <row r="1033" s="23" customFormat="1" x14ac:dyDescent="0.25"/>
    <row r="1034" s="23" customFormat="1" x14ac:dyDescent="0.25"/>
    <row r="1035" s="23" customFormat="1" x14ac:dyDescent="0.25"/>
    <row r="1036" s="23" customFormat="1" x14ac:dyDescent="0.25"/>
    <row r="1037" s="23" customFormat="1" x14ac:dyDescent="0.25"/>
    <row r="1038" s="23" customFormat="1" x14ac:dyDescent="0.25"/>
    <row r="1039" s="23" customFormat="1" x14ac:dyDescent="0.25"/>
    <row r="1040" s="23" customFormat="1" x14ac:dyDescent="0.25"/>
    <row r="1041" s="23" customFormat="1" x14ac:dyDescent="0.25"/>
    <row r="1042" s="23" customFormat="1" x14ac:dyDescent="0.25"/>
    <row r="1043" s="23" customFormat="1" x14ac:dyDescent="0.25"/>
    <row r="1044" s="23" customFormat="1" x14ac:dyDescent="0.25"/>
    <row r="1045" s="23" customFormat="1" x14ac:dyDescent="0.25"/>
    <row r="1046" s="23" customFormat="1" x14ac:dyDescent="0.25"/>
    <row r="1047" s="23" customFormat="1" x14ac:dyDescent="0.25"/>
    <row r="1048" s="23" customFormat="1" x14ac:dyDescent="0.25"/>
    <row r="1049" s="23" customFormat="1" x14ac:dyDescent="0.25"/>
    <row r="1050" s="23" customFormat="1" x14ac:dyDescent="0.25"/>
    <row r="1051" s="23" customFormat="1" x14ac:dyDescent="0.25"/>
    <row r="1052" s="23" customFormat="1" x14ac:dyDescent="0.25"/>
    <row r="1053" s="23" customFormat="1" x14ac:dyDescent="0.25"/>
    <row r="1054" s="23" customFormat="1" x14ac:dyDescent="0.25"/>
    <row r="1055" s="23" customFormat="1" x14ac:dyDescent="0.25"/>
    <row r="1056" s="23" customFormat="1" x14ac:dyDescent="0.25"/>
    <row r="1057" s="23" customFormat="1" x14ac:dyDescent="0.25"/>
    <row r="1058" s="23" customFormat="1" x14ac:dyDescent="0.25"/>
    <row r="1059" s="23" customFormat="1" x14ac:dyDescent="0.25"/>
    <row r="1060" s="23" customFormat="1" x14ac:dyDescent="0.25"/>
    <row r="1061" s="23" customFormat="1" x14ac:dyDescent="0.25"/>
    <row r="1062" s="23" customFormat="1" x14ac:dyDescent="0.25"/>
    <row r="1063" s="23" customFormat="1" x14ac:dyDescent="0.25"/>
    <row r="1064" s="23" customFormat="1" x14ac:dyDescent="0.25"/>
    <row r="1065" s="23" customFormat="1" x14ac:dyDescent="0.25"/>
    <row r="1066" s="23" customFormat="1" x14ac:dyDescent="0.25"/>
    <row r="1067" s="23" customFormat="1" x14ac:dyDescent="0.25"/>
    <row r="1068" s="23" customFormat="1" x14ac:dyDescent="0.25"/>
    <row r="1069" s="23" customFormat="1" x14ac:dyDescent="0.25"/>
    <row r="1070" s="23" customFormat="1" x14ac:dyDescent="0.25"/>
    <row r="1071" s="23" customFormat="1" x14ac:dyDescent="0.25"/>
    <row r="1072" s="23" customFormat="1" x14ac:dyDescent="0.25"/>
    <row r="1073" s="23" customFormat="1" x14ac:dyDescent="0.25"/>
    <row r="1074" s="23" customFormat="1" x14ac:dyDescent="0.25"/>
    <row r="1075" s="23" customFormat="1" x14ac:dyDescent="0.25"/>
    <row r="1076" s="23" customFormat="1" x14ac:dyDescent="0.25"/>
    <row r="1077" s="23" customFormat="1" x14ac:dyDescent="0.25"/>
    <row r="1078" s="23" customFormat="1" x14ac:dyDescent="0.25"/>
    <row r="1079" s="23" customFormat="1" x14ac:dyDescent="0.25"/>
    <row r="1080" s="23" customFormat="1" x14ac:dyDescent="0.25"/>
    <row r="1081" s="23" customFormat="1" x14ac:dyDescent="0.25"/>
    <row r="1082" s="23" customFormat="1" x14ac:dyDescent="0.25"/>
    <row r="1083" s="23" customFormat="1" x14ac:dyDescent="0.25"/>
    <row r="1084" s="23" customFormat="1" x14ac:dyDescent="0.25"/>
    <row r="1085" s="23" customFormat="1" x14ac:dyDescent="0.25"/>
    <row r="1086" s="23" customFormat="1" x14ac:dyDescent="0.25"/>
    <row r="1087" s="23" customFormat="1" x14ac:dyDescent="0.25"/>
    <row r="1088" s="23" customFormat="1" x14ac:dyDescent="0.25"/>
    <row r="1089" s="23" customFormat="1" x14ac:dyDescent="0.25"/>
    <row r="1090" s="23" customFormat="1" x14ac:dyDescent="0.25"/>
    <row r="1091" s="23" customFormat="1" x14ac:dyDescent="0.25"/>
    <row r="1092" s="23" customFormat="1" x14ac:dyDescent="0.25"/>
    <row r="1093" s="23" customFormat="1" x14ac:dyDescent="0.25"/>
    <row r="1094" s="23" customFormat="1" x14ac:dyDescent="0.25"/>
    <row r="1095" s="23" customFormat="1" x14ac:dyDescent="0.25"/>
    <row r="1096" s="23" customFormat="1" x14ac:dyDescent="0.25"/>
    <row r="1097" s="23" customFormat="1" x14ac:dyDescent="0.25"/>
    <row r="1098" s="23" customFormat="1" x14ac:dyDescent="0.25"/>
    <row r="1099" s="23" customFormat="1" x14ac:dyDescent="0.25"/>
    <row r="1100" s="23" customFormat="1" x14ac:dyDescent="0.25"/>
    <row r="1101" s="23" customFormat="1" x14ac:dyDescent="0.25"/>
    <row r="1102" s="23" customFormat="1" x14ac:dyDescent="0.25"/>
    <row r="1103" s="23" customFormat="1" x14ac:dyDescent="0.25"/>
    <row r="1104" s="23" customFormat="1" x14ac:dyDescent="0.25"/>
    <row r="1105" s="23" customFormat="1" x14ac:dyDescent="0.25"/>
    <row r="1106" s="23" customFormat="1" x14ac:dyDescent="0.25"/>
    <row r="1107" s="23" customFormat="1" x14ac:dyDescent="0.25"/>
    <row r="1108" s="23" customFormat="1" x14ac:dyDescent="0.25"/>
    <row r="1109" s="23" customFormat="1" x14ac:dyDescent="0.25"/>
    <row r="1110" s="23" customFormat="1" x14ac:dyDescent="0.25"/>
    <row r="1111" s="23" customFormat="1" x14ac:dyDescent="0.25"/>
    <row r="1112" s="23" customFormat="1" x14ac:dyDescent="0.25"/>
    <row r="1113" s="23" customFormat="1" x14ac:dyDescent="0.25"/>
    <row r="1114" s="23" customFormat="1" x14ac:dyDescent="0.25"/>
    <row r="1115" s="23" customFormat="1" x14ac:dyDescent="0.25"/>
    <row r="1116" s="23" customFormat="1" x14ac:dyDescent="0.25"/>
    <row r="1117" s="23" customFormat="1" x14ac:dyDescent="0.25"/>
    <row r="1118" s="23" customFormat="1" x14ac:dyDescent="0.25"/>
    <row r="1119" s="23" customFormat="1" x14ac:dyDescent="0.25"/>
    <row r="1120" s="23" customFormat="1" x14ac:dyDescent="0.25"/>
    <row r="1121" s="23" customFormat="1" x14ac:dyDescent="0.25"/>
    <row r="1122" s="23" customFormat="1" x14ac:dyDescent="0.25"/>
    <row r="1123" s="23" customFormat="1" x14ac:dyDescent="0.25"/>
    <row r="1124" s="23" customFormat="1" x14ac:dyDescent="0.25"/>
    <row r="1125" s="23" customFormat="1" x14ac:dyDescent="0.25"/>
    <row r="1126" s="23" customFormat="1" x14ac:dyDescent="0.25"/>
    <row r="1127" s="23" customFormat="1" x14ac:dyDescent="0.25"/>
    <row r="1128" s="23" customFormat="1" x14ac:dyDescent="0.25"/>
    <row r="1129" s="23" customFormat="1" x14ac:dyDescent="0.25"/>
    <row r="1130" s="23" customFormat="1" x14ac:dyDescent="0.25"/>
    <row r="1131" s="23" customFormat="1" x14ac:dyDescent="0.25"/>
    <row r="1132" s="23" customFormat="1" x14ac:dyDescent="0.25"/>
    <row r="1133" s="23" customFormat="1" x14ac:dyDescent="0.25"/>
    <row r="1134" s="23" customFormat="1" x14ac:dyDescent="0.25"/>
    <row r="1135" s="23" customFormat="1" x14ac:dyDescent="0.25"/>
    <row r="1136" s="23" customFormat="1" x14ac:dyDescent="0.25"/>
    <row r="1137" s="23" customFormat="1" x14ac:dyDescent="0.25"/>
    <row r="1138" s="23" customFormat="1" x14ac:dyDescent="0.25"/>
    <row r="1139" s="23" customFormat="1" x14ac:dyDescent="0.25"/>
    <row r="1140" s="23" customFormat="1" x14ac:dyDescent="0.25"/>
    <row r="1141" s="23" customFormat="1" x14ac:dyDescent="0.25"/>
    <row r="1142" s="23" customFormat="1" x14ac:dyDescent="0.25"/>
    <row r="1143" s="23" customFormat="1" x14ac:dyDescent="0.25"/>
    <row r="1144" s="23" customFormat="1" x14ac:dyDescent="0.25"/>
    <row r="1145" s="23" customFormat="1" x14ac:dyDescent="0.25"/>
    <row r="1146" s="23" customFormat="1" x14ac:dyDescent="0.25"/>
    <row r="1147" s="23" customFormat="1" x14ac:dyDescent="0.25"/>
    <row r="1148" s="23" customFormat="1" x14ac:dyDescent="0.25"/>
    <row r="1149" s="23" customFormat="1" x14ac:dyDescent="0.25"/>
    <row r="1150" s="23" customFormat="1" x14ac:dyDescent="0.25"/>
    <row r="1151" s="23" customFormat="1" x14ac:dyDescent="0.25"/>
    <row r="1152" s="23" customFormat="1" x14ac:dyDescent="0.25"/>
    <row r="1153" s="23" customFormat="1" x14ac:dyDescent="0.25"/>
    <row r="1154" s="23" customFormat="1" x14ac:dyDescent="0.25"/>
    <row r="1155" s="23" customFormat="1" x14ac:dyDescent="0.25"/>
    <row r="1156" s="23" customFormat="1" x14ac:dyDescent="0.25"/>
    <row r="1157" s="23" customFormat="1" x14ac:dyDescent="0.25"/>
    <row r="1158" s="23" customFormat="1" x14ac:dyDescent="0.25"/>
    <row r="1159" s="23" customFormat="1" x14ac:dyDescent="0.25"/>
    <row r="1160" s="23" customFormat="1" x14ac:dyDescent="0.25"/>
    <row r="1161" s="23" customFormat="1" x14ac:dyDescent="0.25"/>
    <row r="1162" s="23" customFormat="1" x14ac:dyDescent="0.25"/>
    <row r="1163" s="23" customFormat="1" x14ac:dyDescent="0.25"/>
    <row r="1164" s="23" customFormat="1" x14ac:dyDescent="0.25"/>
    <row r="1165" s="23" customFormat="1" x14ac:dyDescent="0.25"/>
    <row r="1166" s="23" customFormat="1" x14ac:dyDescent="0.25"/>
    <row r="1167" s="23" customFormat="1" x14ac:dyDescent="0.25"/>
    <row r="1168" s="23" customFormat="1" x14ac:dyDescent="0.25"/>
    <row r="1169" s="23" customFormat="1" x14ac:dyDescent="0.25"/>
    <row r="1170" s="23" customFormat="1" x14ac:dyDescent="0.25"/>
    <row r="1171" s="23" customFormat="1" x14ac:dyDescent="0.25"/>
    <row r="1172" s="23" customFormat="1" x14ac:dyDescent="0.25"/>
    <row r="1173" s="23" customFormat="1" x14ac:dyDescent="0.25"/>
    <row r="1174" s="23" customFormat="1" x14ac:dyDescent="0.25"/>
    <row r="1175" s="23" customFormat="1" x14ac:dyDescent="0.25"/>
    <row r="1176" s="23" customFormat="1" x14ac:dyDescent="0.25"/>
    <row r="1177" s="23" customFormat="1" x14ac:dyDescent="0.25"/>
    <row r="1178" s="23" customFormat="1" x14ac:dyDescent="0.25"/>
    <row r="1179" s="23" customFormat="1" x14ac:dyDescent="0.25"/>
    <row r="1180" s="23" customFormat="1" x14ac:dyDescent="0.25"/>
    <row r="1181" s="23" customFormat="1" x14ac:dyDescent="0.25"/>
    <row r="1182" s="23" customFormat="1" x14ac:dyDescent="0.25"/>
    <row r="1183" s="23" customFormat="1" x14ac:dyDescent="0.25"/>
    <row r="1184" s="23" customFormat="1" x14ac:dyDescent="0.25"/>
    <row r="1185" s="23" customFormat="1" x14ac:dyDescent="0.25"/>
    <row r="1186" s="23" customFormat="1" x14ac:dyDescent="0.25"/>
    <row r="1187" s="23" customFormat="1" x14ac:dyDescent="0.25"/>
    <row r="1188" s="23" customFormat="1" x14ac:dyDescent="0.25"/>
    <row r="1189" s="23" customFormat="1" x14ac:dyDescent="0.25"/>
    <row r="1190" s="23" customFormat="1" x14ac:dyDescent="0.25"/>
    <row r="1191" s="23" customFormat="1" x14ac:dyDescent="0.25"/>
    <row r="1192" s="23" customFormat="1" x14ac:dyDescent="0.25"/>
    <row r="1193" s="23" customFormat="1" x14ac:dyDescent="0.25"/>
    <row r="1194" s="23" customFormat="1" x14ac:dyDescent="0.25"/>
    <row r="1195" s="23" customFormat="1" x14ac:dyDescent="0.25"/>
    <row r="1196" s="23" customFormat="1" x14ac:dyDescent="0.25"/>
    <row r="1197" s="23" customFormat="1" x14ac:dyDescent="0.25"/>
    <row r="1198" s="23" customFormat="1" x14ac:dyDescent="0.25"/>
    <row r="1199" s="23" customFormat="1" x14ac:dyDescent="0.25"/>
    <row r="1200" s="23" customFormat="1" x14ac:dyDescent="0.25"/>
    <row r="1201" s="23" customFormat="1" x14ac:dyDescent="0.25"/>
    <row r="1202" s="23" customFormat="1" x14ac:dyDescent="0.25"/>
    <row r="1203" s="23" customFormat="1" x14ac:dyDescent="0.25"/>
    <row r="1204" s="23" customFormat="1" x14ac:dyDescent="0.25"/>
    <row r="1205" s="23" customFormat="1" x14ac:dyDescent="0.25"/>
    <row r="1206" s="23" customFormat="1" x14ac:dyDescent="0.25"/>
    <row r="1207" s="23" customFormat="1" x14ac:dyDescent="0.25"/>
    <row r="1208" s="23" customFormat="1" x14ac:dyDescent="0.25"/>
    <row r="1209" s="23" customFormat="1" x14ac:dyDescent="0.25"/>
    <row r="1210" s="23" customFormat="1" x14ac:dyDescent="0.25"/>
    <row r="1211" s="23" customFormat="1" x14ac:dyDescent="0.25"/>
    <row r="1212" s="23" customFormat="1" x14ac:dyDescent="0.25"/>
    <row r="1213" s="23" customFormat="1" x14ac:dyDescent="0.25"/>
    <row r="1214" s="23" customFormat="1" x14ac:dyDescent="0.25"/>
    <row r="1215" s="23" customFormat="1" x14ac:dyDescent="0.25"/>
    <row r="1216" s="23" customFormat="1" x14ac:dyDescent="0.25"/>
    <row r="1217" s="23" customFormat="1" x14ac:dyDescent="0.25"/>
    <row r="1218" s="23" customFormat="1" x14ac:dyDescent="0.25"/>
    <row r="1219" s="23" customFormat="1" x14ac:dyDescent="0.25"/>
    <row r="1220" s="23" customFormat="1" x14ac:dyDescent="0.25"/>
    <row r="1221" s="23" customFormat="1" x14ac:dyDescent="0.25"/>
    <row r="1222" s="23" customFormat="1" x14ac:dyDescent="0.25"/>
    <row r="1223" s="23" customFormat="1" x14ac:dyDescent="0.25"/>
    <row r="1224" s="23" customFormat="1" x14ac:dyDescent="0.25"/>
    <row r="1225" s="23" customFormat="1" x14ac:dyDescent="0.25"/>
    <row r="1226" s="23" customFormat="1" x14ac:dyDescent="0.25"/>
    <row r="1227" s="23" customFormat="1" x14ac:dyDescent="0.25"/>
    <row r="1228" s="23" customFormat="1" x14ac:dyDescent="0.25"/>
    <row r="1229" s="23" customFormat="1" x14ac:dyDescent="0.25"/>
    <row r="1230" s="23" customFormat="1" x14ac:dyDescent="0.25"/>
    <row r="1231" s="23" customFormat="1" x14ac:dyDescent="0.25"/>
    <row r="1232" s="23" customFormat="1" x14ac:dyDescent="0.25"/>
    <row r="1233" s="23" customFormat="1" x14ac:dyDescent="0.25"/>
    <row r="1234" s="23" customFormat="1" x14ac:dyDescent="0.25"/>
    <row r="1235" s="23" customFormat="1" x14ac:dyDescent="0.25"/>
    <row r="1236" s="23" customFormat="1" x14ac:dyDescent="0.25"/>
    <row r="1237" s="23" customFormat="1" x14ac:dyDescent="0.25"/>
    <row r="1238" s="23" customFormat="1" x14ac:dyDescent="0.25"/>
    <row r="1239" s="23" customFormat="1" x14ac:dyDescent="0.25"/>
    <row r="1240" s="23" customFormat="1" x14ac:dyDescent="0.25"/>
    <row r="1241" s="23" customFormat="1" x14ac:dyDescent="0.25"/>
    <row r="1242" s="23" customFormat="1" x14ac:dyDescent="0.25"/>
    <row r="1243" s="23" customFormat="1" x14ac:dyDescent="0.25"/>
    <row r="1244" s="23" customFormat="1" x14ac:dyDescent="0.25"/>
    <row r="1245" s="23" customFormat="1" x14ac:dyDescent="0.25"/>
    <row r="1246" s="23" customFormat="1" x14ac:dyDescent="0.25"/>
    <row r="1247" s="23" customFormat="1" x14ac:dyDescent="0.25"/>
    <row r="1248" s="23" customFormat="1" x14ac:dyDescent="0.25"/>
    <row r="1249" s="23" customFormat="1" x14ac:dyDescent="0.25"/>
    <row r="1250" s="23" customFormat="1" x14ac:dyDescent="0.25"/>
    <row r="1251" s="23" customFormat="1" x14ac:dyDescent="0.25"/>
    <row r="1252" s="23" customFormat="1" x14ac:dyDescent="0.25"/>
    <row r="1253" s="23" customFormat="1" x14ac:dyDescent="0.25"/>
    <row r="1254" s="23" customFormat="1" x14ac:dyDescent="0.25"/>
    <row r="1255" s="23" customFormat="1" x14ac:dyDescent="0.25"/>
    <row r="1256" s="23" customFormat="1" x14ac:dyDescent="0.25"/>
    <row r="1257" s="23" customFormat="1" x14ac:dyDescent="0.25"/>
    <row r="1258" s="23" customFormat="1" x14ac:dyDescent="0.25"/>
    <row r="1259" s="23" customFormat="1" x14ac:dyDescent="0.25"/>
    <row r="1260" s="23" customFormat="1" x14ac:dyDescent="0.25"/>
    <row r="1261" s="23" customFormat="1" x14ac:dyDescent="0.25"/>
    <row r="1262" s="23" customFormat="1" x14ac:dyDescent="0.25"/>
    <row r="1263" s="23" customFormat="1" x14ac:dyDescent="0.25"/>
    <row r="1264" s="23" customFormat="1" x14ac:dyDescent="0.25"/>
    <row r="1265" s="23" customFormat="1" x14ac:dyDescent="0.25"/>
    <row r="1266" s="23" customFormat="1" x14ac:dyDescent="0.25"/>
    <row r="1267" s="23" customFormat="1" x14ac:dyDescent="0.25"/>
    <row r="1268" s="23" customFormat="1" x14ac:dyDescent="0.25"/>
    <row r="1269" s="23" customFormat="1" x14ac:dyDescent="0.25"/>
    <row r="1270" s="23" customFormat="1" x14ac:dyDescent="0.25"/>
    <row r="1271" s="23" customFormat="1" x14ac:dyDescent="0.25"/>
    <row r="1272" s="23" customFormat="1" x14ac:dyDescent="0.25"/>
    <row r="1273" s="23" customFormat="1" x14ac:dyDescent="0.25"/>
    <row r="1274" s="23" customFormat="1" x14ac:dyDescent="0.25"/>
    <row r="1275" s="23" customFormat="1" x14ac:dyDescent="0.25"/>
    <row r="1276" s="23" customFormat="1" x14ac:dyDescent="0.25"/>
    <row r="1277" s="23" customFormat="1" x14ac:dyDescent="0.25"/>
    <row r="1278" s="23" customFormat="1" x14ac:dyDescent="0.25"/>
    <row r="1279" s="23" customFormat="1" x14ac:dyDescent="0.25"/>
    <row r="1280" s="23" customFormat="1" x14ac:dyDescent="0.25"/>
    <row r="1281" s="23" customFormat="1" x14ac:dyDescent="0.25"/>
    <row r="1282" s="23" customFormat="1" x14ac:dyDescent="0.25"/>
    <row r="1283" s="23" customFormat="1" x14ac:dyDescent="0.25"/>
    <row r="1284" s="23" customFormat="1" x14ac:dyDescent="0.25"/>
    <row r="1285" s="23" customFormat="1" x14ac:dyDescent="0.25"/>
    <row r="1286" s="23" customFormat="1" x14ac:dyDescent="0.25"/>
    <row r="1287" s="23" customFormat="1" x14ac:dyDescent="0.25"/>
    <row r="1288" s="23" customFormat="1" x14ac:dyDescent="0.25"/>
    <row r="1289" s="23" customFormat="1" x14ac:dyDescent="0.25"/>
    <row r="1290" s="23" customFormat="1" x14ac:dyDescent="0.25"/>
    <row r="1291" s="23" customFormat="1" x14ac:dyDescent="0.25"/>
    <row r="1292" s="23" customFormat="1" x14ac:dyDescent="0.25"/>
    <row r="1293" s="23" customFormat="1" x14ac:dyDescent="0.25"/>
    <row r="1294" s="23" customFormat="1" x14ac:dyDescent="0.25"/>
    <row r="1295" s="23" customFormat="1" x14ac:dyDescent="0.25"/>
    <row r="1296" s="23" customFormat="1" x14ac:dyDescent="0.25"/>
    <row r="1297" s="23" customFormat="1" x14ac:dyDescent="0.25"/>
    <row r="1298" s="23" customFormat="1" x14ac:dyDescent="0.25"/>
    <row r="1299" s="23" customFormat="1" x14ac:dyDescent="0.25"/>
    <row r="1300" s="23" customFormat="1" x14ac:dyDescent="0.25"/>
    <row r="1301" s="23" customFormat="1" x14ac:dyDescent="0.25"/>
    <row r="1302" s="23" customFormat="1" x14ac:dyDescent="0.25"/>
    <row r="1303" s="23" customFormat="1" x14ac:dyDescent="0.25"/>
    <row r="1304" s="23" customFormat="1" x14ac:dyDescent="0.25"/>
    <row r="1305" s="23" customFormat="1" x14ac:dyDescent="0.25"/>
    <row r="1306" s="23" customFormat="1" x14ac:dyDescent="0.25"/>
    <row r="1307" s="23" customFormat="1" x14ac:dyDescent="0.25"/>
    <row r="1308" s="23" customFormat="1" x14ac:dyDescent="0.25"/>
    <row r="1309" s="23" customFormat="1" x14ac:dyDescent="0.25"/>
    <row r="1310" s="23" customFormat="1" x14ac:dyDescent="0.25"/>
    <row r="1311" s="23" customFormat="1" x14ac:dyDescent="0.25"/>
    <row r="1312" s="23" customFormat="1" x14ac:dyDescent="0.25"/>
    <row r="1313" s="23" customFormat="1" x14ac:dyDescent="0.25"/>
    <row r="1314" s="23" customFormat="1" x14ac:dyDescent="0.25"/>
    <row r="1315" s="23" customFormat="1" x14ac:dyDescent="0.25"/>
    <row r="1316" s="23" customFormat="1" x14ac:dyDescent="0.25"/>
    <row r="1317" s="23" customFormat="1" x14ac:dyDescent="0.25"/>
    <row r="1318" s="23" customFormat="1" x14ac:dyDescent="0.25"/>
    <row r="1319" s="23" customFormat="1" x14ac:dyDescent="0.25"/>
    <row r="1320" s="23" customFormat="1" x14ac:dyDescent="0.25"/>
    <row r="1321" s="23" customFormat="1" x14ac:dyDescent="0.25"/>
    <row r="1322" s="23" customFormat="1" x14ac:dyDescent="0.25"/>
    <row r="1323" s="23" customFormat="1" x14ac:dyDescent="0.25"/>
    <row r="1324" s="23" customFormat="1" x14ac:dyDescent="0.25"/>
    <row r="1325" s="23" customFormat="1" x14ac:dyDescent="0.25"/>
    <row r="1326" s="23" customFormat="1" x14ac:dyDescent="0.25"/>
    <row r="1327" s="23" customFormat="1" x14ac:dyDescent="0.25"/>
    <row r="1328" s="23" customFormat="1" x14ac:dyDescent="0.25"/>
    <row r="1329" s="23" customFormat="1" x14ac:dyDescent="0.25"/>
    <row r="1330" s="23" customFormat="1" x14ac:dyDescent="0.25"/>
    <row r="1331" s="23" customFormat="1" x14ac:dyDescent="0.25"/>
    <row r="1332" s="23" customFormat="1" x14ac:dyDescent="0.25"/>
    <row r="1333" s="23" customFormat="1" x14ac:dyDescent="0.25"/>
    <row r="1334" s="23" customFormat="1" x14ac:dyDescent="0.25"/>
    <row r="1335" s="23" customFormat="1" x14ac:dyDescent="0.25"/>
    <row r="1336" s="23" customFormat="1" x14ac:dyDescent="0.25"/>
    <row r="1337" s="23" customFormat="1" x14ac:dyDescent="0.25"/>
    <row r="1338" s="23" customFormat="1" x14ac:dyDescent="0.25"/>
    <row r="1339" s="23" customFormat="1" x14ac:dyDescent="0.25"/>
    <row r="1340" s="23" customFormat="1" x14ac:dyDescent="0.25"/>
    <row r="1341" s="23" customFormat="1" x14ac:dyDescent="0.25"/>
    <row r="1342" s="23" customFormat="1" x14ac:dyDescent="0.25"/>
    <row r="1343" s="23" customFormat="1" x14ac:dyDescent="0.25"/>
    <row r="1344" s="23" customFormat="1" x14ac:dyDescent="0.25"/>
    <row r="1345" s="23" customFormat="1" x14ac:dyDescent="0.25"/>
    <row r="1346" s="23" customFormat="1" x14ac:dyDescent="0.25"/>
    <row r="1347" s="23" customFormat="1" x14ac:dyDescent="0.25"/>
    <row r="1348" s="23" customFormat="1" x14ac:dyDescent="0.25"/>
    <row r="1349" s="23" customFormat="1" x14ac:dyDescent="0.25"/>
    <row r="1350" s="23" customFormat="1" x14ac:dyDescent="0.25"/>
    <row r="1351" s="23" customFormat="1" x14ac:dyDescent="0.25"/>
    <row r="1352" s="23" customFormat="1" x14ac:dyDescent="0.25"/>
    <row r="1353" s="23" customFormat="1" x14ac:dyDescent="0.25"/>
    <row r="1354" s="23" customFormat="1" x14ac:dyDescent="0.25"/>
    <row r="1355" s="23" customFormat="1" x14ac:dyDescent="0.25"/>
    <row r="1356" s="23" customFormat="1" x14ac:dyDescent="0.25"/>
    <row r="1357" s="23" customFormat="1" x14ac:dyDescent="0.25"/>
    <row r="1358" s="23" customFormat="1" x14ac:dyDescent="0.25"/>
    <row r="1359" s="23" customFormat="1" x14ac:dyDescent="0.25"/>
    <row r="1360" s="23" customFormat="1" x14ac:dyDescent="0.25"/>
    <row r="1361" s="23" customFormat="1" x14ac:dyDescent="0.25"/>
    <row r="1362" s="23" customFormat="1" x14ac:dyDescent="0.25"/>
    <row r="1363" s="23" customFormat="1" x14ac:dyDescent="0.25"/>
    <row r="1364" s="23" customFormat="1" x14ac:dyDescent="0.25"/>
    <row r="1365" s="23" customFormat="1" x14ac:dyDescent="0.25"/>
    <row r="1366" s="23" customFormat="1" x14ac:dyDescent="0.25"/>
    <row r="1367" s="23" customFormat="1" x14ac:dyDescent="0.25"/>
    <row r="1368" s="23" customFormat="1" x14ac:dyDescent="0.25"/>
    <row r="1369" s="23" customFormat="1" x14ac:dyDescent="0.25"/>
    <row r="1370" s="23" customFormat="1" x14ac:dyDescent="0.25"/>
    <row r="1371" s="23" customFormat="1" x14ac:dyDescent="0.25"/>
    <row r="1372" s="23" customFormat="1" x14ac:dyDescent="0.25"/>
    <row r="1373" s="23" customFormat="1" x14ac:dyDescent="0.25"/>
    <row r="1374" s="23" customFormat="1" x14ac:dyDescent="0.25"/>
    <row r="1375" s="23" customFormat="1" x14ac:dyDescent="0.25"/>
    <row r="1376" s="23" customFormat="1" x14ac:dyDescent="0.25"/>
    <row r="1377" s="23" customFormat="1" x14ac:dyDescent="0.25"/>
    <row r="1378" s="23" customFormat="1" x14ac:dyDescent="0.25"/>
    <row r="1379" s="23" customFormat="1" x14ac:dyDescent="0.25"/>
    <row r="1380" s="23" customFormat="1" x14ac:dyDescent="0.25"/>
    <row r="1381" s="23" customFormat="1" x14ac:dyDescent="0.25"/>
    <row r="1382" s="23" customFormat="1" x14ac:dyDescent="0.25"/>
    <row r="1383" s="23" customFormat="1" x14ac:dyDescent="0.25"/>
    <row r="1384" s="23" customFormat="1" x14ac:dyDescent="0.25"/>
    <row r="1385" s="23" customFormat="1" x14ac:dyDescent="0.25"/>
    <row r="1386" s="23" customFormat="1" x14ac:dyDescent="0.25"/>
    <row r="1387" s="23" customFormat="1" x14ac:dyDescent="0.25"/>
    <row r="1388" s="23" customFormat="1" x14ac:dyDescent="0.25"/>
    <row r="1389" s="23" customFormat="1" x14ac:dyDescent="0.25"/>
    <row r="1390" s="23" customFormat="1" x14ac:dyDescent="0.25"/>
    <row r="1391" s="23" customFormat="1" x14ac:dyDescent="0.25"/>
    <row r="1392" s="23" customFormat="1" x14ac:dyDescent="0.25"/>
    <row r="1393" s="23" customFormat="1" x14ac:dyDescent="0.25"/>
    <row r="1394" s="23" customFormat="1" x14ac:dyDescent="0.25"/>
    <row r="1395" s="23" customFormat="1" x14ac:dyDescent="0.25"/>
    <row r="1396" s="23" customFormat="1" x14ac:dyDescent="0.25"/>
    <row r="1397" s="23" customFormat="1" x14ac:dyDescent="0.25"/>
    <row r="1398" s="23" customFormat="1" x14ac:dyDescent="0.25"/>
    <row r="1399" s="23" customFormat="1" x14ac:dyDescent="0.25"/>
    <row r="1400" s="23" customFormat="1" x14ac:dyDescent="0.25"/>
    <row r="1401" s="23" customFormat="1" x14ac:dyDescent="0.25"/>
    <row r="1402" s="23" customFormat="1" x14ac:dyDescent="0.25"/>
    <row r="1403" s="23" customFormat="1" x14ac:dyDescent="0.25"/>
    <row r="1404" s="23" customFormat="1" x14ac:dyDescent="0.25"/>
    <row r="1405" s="23" customFormat="1" x14ac:dyDescent="0.25"/>
    <row r="1406" s="23" customFormat="1" x14ac:dyDescent="0.25"/>
    <row r="1407" s="23" customFormat="1" x14ac:dyDescent="0.25"/>
    <row r="1408" s="23" customFormat="1" x14ac:dyDescent="0.25"/>
    <row r="1409" s="23" customFormat="1" x14ac:dyDescent="0.25"/>
    <row r="1410" s="23" customFormat="1" x14ac:dyDescent="0.25"/>
    <row r="1411" s="23" customFormat="1" x14ac:dyDescent="0.25"/>
    <row r="1412" s="23" customFormat="1" x14ac:dyDescent="0.25"/>
    <row r="1413" s="23" customFormat="1" x14ac:dyDescent="0.25"/>
    <row r="1414" s="23" customFormat="1" x14ac:dyDescent="0.25"/>
    <row r="1415" s="23" customFormat="1" x14ac:dyDescent="0.25"/>
    <row r="1416" s="23" customFormat="1" x14ac:dyDescent="0.25"/>
    <row r="1417" s="23" customFormat="1" x14ac:dyDescent="0.25"/>
    <row r="1418" s="23" customFormat="1" x14ac:dyDescent="0.25"/>
    <row r="1419" s="23" customFormat="1" x14ac:dyDescent="0.25"/>
    <row r="1420" s="23" customFormat="1" x14ac:dyDescent="0.25"/>
    <row r="1421" s="23" customFormat="1" x14ac:dyDescent="0.25"/>
    <row r="1422" s="23" customFormat="1" x14ac:dyDescent="0.25"/>
    <row r="1423" s="23" customFormat="1" x14ac:dyDescent="0.25"/>
    <row r="1424" s="23" customFormat="1" x14ac:dyDescent="0.25"/>
    <row r="1425" s="23" customFormat="1" x14ac:dyDescent="0.25"/>
    <row r="1426" s="23" customFormat="1" x14ac:dyDescent="0.25"/>
    <row r="1427" s="23" customFormat="1" x14ac:dyDescent="0.25"/>
    <row r="1428" s="23" customFormat="1" x14ac:dyDescent="0.25"/>
    <row r="1429" s="23" customFormat="1" x14ac:dyDescent="0.25"/>
    <row r="1430" s="23" customFormat="1" x14ac:dyDescent="0.25"/>
    <row r="1431" s="23" customFormat="1" x14ac:dyDescent="0.25"/>
    <row r="1432" s="23" customFormat="1" x14ac:dyDescent="0.25"/>
    <row r="1433" s="23" customFormat="1" x14ac:dyDescent="0.25"/>
    <row r="1434" s="23" customFormat="1" x14ac:dyDescent="0.25"/>
    <row r="1435" s="23" customFormat="1" x14ac:dyDescent="0.25"/>
    <row r="1436" s="23" customFormat="1" x14ac:dyDescent="0.25"/>
    <row r="1437" s="23" customFormat="1" x14ac:dyDescent="0.25"/>
    <row r="1438" s="23" customFormat="1" x14ac:dyDescent="0.25"/>
    <row r="1439" s="23" customFormat="1" x14ac:dyDescent="0.25"/>
    <row r="1440" s="23" customFormat="1" x14ac:dyDescent="0.25"/>
    <row r="1441" s="23" customFormat="1" x14ac:dyDescent="0.25"/>
    <row r="1442" s="23" customFormat="1" x14ac:dyDescent="0.25"/>
    <row r="1443" s="23" customFormat="1" x14ac:dyDescent="0.25"/>
    <row r="1444" s="23" customFormat="1" x14ac:dyDescent="0.25"/>
    <row r="1445" s="23" customFormat="1" x14ac:dyDescent="0.25"/>
    <row r="1446" s="23" customFormat="1" x14ac:dyDescent="0.25"/>
    <row r="1447" s="23" customFormat="1" x14ac:dyDescent="0.25"/>
    <row r="1448" s="23" customFormat="1" x14ac:dyDescent="0.25"/>
    <row r="1449" s="23" customFormat="1" x14ac:dyDescent="0.25"/>
    <row r="1450" s="23" customFormat="1" x14ac:dyDescent="0.25"/>
    <row r="1451" s="23" customFormat="1" x14ac:dyDescent="0.25"/>
    <row r="1452" s="23" customFormat="1" x14ac:dyDescent="0.25"/>
    <row r="1453" s="23" customFormat="1" x14ac:dyDescent="0.25"/>
    <row r="1454" s="23" customFormat="1" x14ac:dyDescent="0.25"/>
    <row r="1455" s="23" customFormat="1" x14ac:dyDescent="0.25"/>
    <row r="1456" s="23" customFormat="1" x14ac:dyDescent="0.25"/>
    <row r="1457" s="23" customFormat="1" x14ac:dyDescent="0.25"/>
    <row r="1458" s="23" customFormat="1" x14ac:dyDescent="0.25"/>
    <row r="1459" s="23" customFormat="1" x14ac:dyDescent="0.25"/>
    <row r="1460" s="23" customFormat="1" x14ac:dyDescent="0.25"/>
    <row r="1461" s="23" customFormat="1" x14ac:dyDescent="0.25"/>
    <row r="1462" s="23" customFormat="1" x14ac:dyDescent="0.25"/>
    <row r="1463" s="23" customFormat="1" x14ac:dyDescent="0.25"/>
    <row r="1464" s="23" customFormat="1" x14ac:dyDescent="0.25"/>
    <row r="1465" s="23" customFormat="1" x14ac:dyDescent="0.25"/>
    <row r="1466" s="23" customFormat="1" x14ac:dyDescent="0.25"/>
    <row r="1467" s="23" customFormat="1" x14ac:dyDescent="0.25"/>
    <row r="1468" s="23" customFormat="1" x14ac:dyDescent="0.25"/>
    <row r="1469" s="23" customFormat="1" x14ac:dyDescent="0.25"/>
    <row r="1470" s="23" customFormat="1" x14ac:dyDescent="0.25"/>
    <row r="1471" s="23" customFormat="1" x14ac:dyDescent="0.25"/>
    <row r="1472" s="23" customFormat="1" x14ac:dyDescent="0.25"/>
    <row r="1473" s="23" customFormat="1" x14ac:dyDescent="0.25"/>
    <row r="1474" s="23" customFormat="1" x14ac:dyDescent="0.25"/>
    <row r="1475" s="23" customFormat="1" x14ac:dyDescent="0.25"/>
    <row r="1476" s="23" customFormat="1" x14ac:dyDescent="0.25"/>
    <row r="1477" s="23" customFormat="1" x14ac:dyDescent="0.25"/>
    <row r="1478" s="23" customFormat="1" x14ac:dyDescent="0.25"/>
    <row r="1479" s="23" customFormat="1" x14ac:dyDescent="0.25"/>
    <row r="1480" s="23" customFormat="1" x14ac:dyDescent="0.25"/>
    <row r="1481" s="23" customFormat="1" x14ac:dyDescent="0.25"/>
    <row r="1482" s="23" customFormat="1" x14ac:dyDescent="0.25"/>
    <row r="1483" s="23" customFormat="1" x14ac:dyDescent="0.25"/>
    <row r="1484" s="23" customFormat="1" x14ac:dyDescent="0.25"/>
    <row r="1485" s="23" customFormat="1" x14ac:dyDescent="0.25"/>
    <row r="1486" s="23" customFormat="1" x14ac:dyDescent="0.25"/>
    <row r="1487" s="23" customFormat="1" x14ac:dyDescent="0.25"/>
    <row r="1488" s="23" customFormat="1" x14ac:dyDescent="0.25"/>
    <row r="1489" s="23" customFormat="1" x14ac:dyDescent="0.25"/>
    <row r="1490" s="23" customFormat="1" x14ac:dyDescent="0.25"/>
    <row r="1491" s="23" customFormat="1" x14ac:dyDescent="0.25"/>
    <row r="1492" s="23" customFormat="1" x14ac:dyDescent="0.25"/>
    <row r="1493" s="23" customFormat="1" x14ac:dyDescent="0.25"/>
    <row r="1494" s="23" customFormat="1" x14ac:dyDescent="0.25"/>
    <row r="1495" s="23" customFormat="1" x14ac:dyDescent="0.25"/>
    <row r="1496" s="23" customFormat="1" x14ac:dyDescent="0.25"/>
    <row r="1497" s="23" customFormat="1" x14ac:dyDescent="0.25"/>
    <row r="1498" s="23" customFormat="1" x14ac:dyDescent="0.25"/>
    <row r="1499" s="23" customFormat="1" x14ac:dyDescent="0.25"/>
    <row r="1500" s="23" customFormat="1" x14ac:dyDescent="0.25"/>
    <row r="1501" s="23" customFormat="1" x14ac:dyDescent="0.25"/>
    <row r="1502" s="23" customFormat="1" x14ac:dyDescent="0.25"/>
    <row r="1503" s="23" customFormat="1" x14ac:dyDescent="0.25"/>
    <row r="1504" s="23" customFormat="1" x14ac:dyDescent="0.25"/>
    <row r="1505" s="23" customFormat="1" x14ac:dyDescent="0.25"/>
    <row r="1506" s="23" customFormat="1" x14ac:dyDescent="0.25"/>
    <row r="1507" s="23" customFormat="1" x14ac:dyDescent="0.25"/>
    <row r="1508" s="23" customFormat="1" x14ac:dyDescent="0.25"/>
    <row r="1509" s="23" customFormat="1" x14ac:dyDescent="0.25"/>
    <row r="1510" s="23" customFormat="1" x14ac:dyDescent="0.25"/>
    <row r="1511" s="23" customFormat="1" x14ac:dyDescent="0.25"/>
    <row r="1512" s="23" customFormat="1" x14ac:dyDescent="0.25"/>
    <row r="1513" s="23" customFormat="1" x14ac:dyDescent="0.25"/>
    <row r="1514" s="23" customFormat="1" x14ac:dyDescent="0.25"/>
    <row r="1515" s="23" customFormat="1" x14ac:dyDescent="0.25"/>
    <row r="1516" s="23" customFormat="1" x14ac:dyDescent="0.25"/>
    <row r="1517" s="23" customFormat="1" x14ac:dyDescent="0.25"/>
    <row r="1518" s="23" customFormat="1" x14ac:dyDescent="0.25"/>
    <row r="1519" s="23" customFormat="1" x14ac:dyDescent="0.25"/>
    <row r="1520" s="23" customFormat="1" x14ac:dyDescent="0.25"/>
    <row r="1521" s="23" customFormat="1" x14ac:dyDescent="0.25"/>
    <row r="1522" s="23" customFormat="1" x14ac:dyDescent="0.25"/>
    <row r="1523" s="23" customFormat="1" x14ac:dyDescent="0.25"/>
    <row r="1524" s="23" customFormat="1" x14ac:dyDescent="0.25"/>
    <row r="1525" s="23" customFormat="1" x14ac:dyDescent="0.25"/>
    <row r="1526" s="23" customFormat="1" x14ac:dyDescent="0.25"/>
    <row r="1527" s="23" customFormat="1" x14ac:dyDescent="0.25"/>
    <row r="1528" s="23" customFormat="1" x14ac:dyDescent="0.25"/>
    <row r="1529" s="23" customFormat="1" x14ac:dyDescent="0.25"/>
    <row r="1530" s="23" customFormat="1" x14ac:dyDescent="0.25"/>
    <row r="1531" s="23" customFormat="1" x14ac:dyDescent="0.25"/>
    <row r="1532" s="23" customFormat="1" x14ac:dyDescent="0.25"/>
    <row r="1533" s="23" customFormat="1" x14ac:dyDescent="0.25"/>
    <row r="1534" s="23" customFormat="1" x14ac:dyDescent="0.25"/>
    <row r="1535" s="23" customFormat="1" x14ac:dyDescent="0.25"/>
    <row r="1536" s="23" customFormat="1" x14ac:dyDescent="0.25"/>
    <row r="1537" s="23" customFormat="1" x14ac:dyDescent="0.25"/>
    <row r="1538" s="23" customFormat="1" x14ac:dyDescent="0.25"/>
    <row r="1539" s="23" customFormat="1" x14ac:dyDescent="0.25"/>
    <row r="1540" s="23" customFormat="1" x14ac:dyDescent="0.25"/>
    <row r="1541" s="23" customFormat="1" x14ac:dyDescent="0.25"/>
    <row r="1542" s="23" customFormat="1" x14ac:dyDescent="0.25"/>
    <row r="1543" s="23" customFormat="1" x14ac:dyDescent="0.25"/>
    <row r="1544" s="23" customFormat="1" x14ac:dyDescent="0.25"/>
    <row r="1545" s="23" customFormat="1" x14ac:dyDescent="0.25"/>
    <row r="1546" s="23" customFormat="1" x14ac:dyDescent="0.25"/>
    <row r="1547" s="23" customFormat="1" x14ac:dyDescent="0.25"/>
    <row r="1548" s="23" customFormat="1" x14ac:dyDescent="0.25"/>
    <row r="1549" s="23" customFormat="1" x14ac:dyDescent="0.25"/>
    <row r="1550" s="23" customFormat="1" x14ac:dyDescent="0.25"/>
    <row r="1551" s="23" customFormat="1" x14ac:dyDescent="0.25"/>
    <row r="1552" s="23" customFormat="1" x14ac:dyDescent="0.25"/>
    <row r="1553" s="23" customFormat="1" x14ac:dyDescent="0.25"/>
    <row r="1554" s="23" customFormat="1" x14ac:dyDescent="0.25"/>
    <row r="1555" s="23" customFormat="1" x14ac:dyDescent="0.25"/>
    <row r="1556" s="23" customFormat="1" x14ac:dyDescent="0.25"/>
    <row r="1557" s="23" customFormat="1" x14ac:dyDescent="0.25"/>
    <row r="1558" s="23" customFormat="1" x14ac:dyDescent="0.25"/>
    <row r="1559" s="23" customFormat="1" x14ac:dyDescent="0.25"/>
    <row r="1560" s="23" customFormat="1" x14ac:dyDescent="0.25"/>
    <row r="1561" s="23" customFormat="1" x14ac:dyDescent="0.25"/>
    <row r="1562" s="23" customFormat="1" x14ac:dyDescent="0.25"/>
    <row r="1563" s="23" customFormat="1" x14ac:dyDescent="0.25"/>
    <row r="1564" s="23" customFormat="1" x14ac:dyDescent="0.25"/>
    <row r="1565" s="23" customFormat="1" x14ac:dyDescent="0.25"/>
    <row r="1566" s="23" customFormat="1" x14ac:dyDescent="0.25"/>
    <row r="1567" s="23" customFormat="1" x14ac:dyDescent="0.25"/>
    <row r="1568" s="23" customFormat="1" x14ac:dyDescent="0.25"/>
    <row r="1569" s="23" customFormat="1" x14ac:dyDescent="0.25"/>
    <row r="1570" s="23" customFormat="1" x14ac:dyDescent="0.25"/>
    <row r="1571" s="23" customFormat="1" x14ac:dyDescent="0.25"/>
    <row r="1572" s="23" customFormat="1" x14ac:dyDescent="0.25"/>
    <row r="1573" s="23" customFormat="1" x14ac:dyDescent="0.25"/>
    <row r="1574" s="23" customFormat="1" x14ac:dyDescent="0.25"/>
    <row r="1575" s="23" customFormat="1" x14ac:dyDescent="0.25"/>
    <row r="1576" s="23" customFormat="1" x14ac:dyDescent="0.25"/>
    <row r="1577" s="23" customFormat="1" x14ac:dyDescent="0.25"/>
    <row r="1578" s="23" customFormat="1" x14ac:dyDescent="0.25"/>
    <row r="1579" s="23" customFormat="1" x14ac:dyDescent="0.25"/>
    <row r="1580" s="23" customFormat="1" x14ac:dyDescent="0.25"/>
    <row r="1581" s="23" customFormat="1" x14ac:dyDescent="0.25"/>
    <row r="1582" s="23" customFormat="1" x14ac:dyDescent="0.25"/>
    <row r="1583" s="23" customFormat="1" x14ac:dyDescent="0.25"/>
    <row r="1584" s="23" customFormat="1" x14ac:dyDescent="0.25"/>
    <row r="1585" s="23" customFormat="1" x14ac:dyDescent="0.25"/>
    <row r="1586" s="23" customFormat="1" x14ac:dyDescent="0.25"/>
    <row r="1587" s="23" customFormat="1" x14ac:dyDescent="0.25"/>
    <row r="1588" s="23" customFormat="1" x14ac:dyDescent="0.25"/>
    <row r="1589" s="23" customFormat="1" x14ac:dyDescent="0.25"/>
    <row r="1590" s="23" customFormat="1" x14ac:dyDescent="0.25"/>
    <row r="1591" s="23" customFormat="1" x14ac:dyDescent="0.25"/>
    <row r="1592" s="23" customFormat="1" x14ac:dyDescent="0.25"/>
    <row r="1593" s="23" customFormat="1" x14ac:dyDescent="0.25"/>
    <row r="1594" s="23" customFormat="1" x14ac:dyDescent="0.25"/>
    <row r="1595" s="23" customFormat="1" x14ac:dyDescent="0.25"/>
    <row r="1596" s="23" customFormat="1" x14ac:dyDescent="0.25"/>
    <row r="1597" s="23" customFormat="1" x14ac:dyDescent="0.25"/>
    <row r="1598" s="23" customFormat="1" x14ac:dyDescent="0.25"/>
    <row r="1599" s="23" customFormat="1" x14ac:dyDescent="0.25"/>
    <row r="1600" s="23" customFormat="1" x14ac:dyDescent="0.25"/>
    <row r="1601" s="23" customFormat="1" x14ac:dyDescent="0.25"/>
    <row r="1602" s="23" customFormat="1" x14ac:dyDescent="0.25"/>
    <row r="1603" s="23" customFormat="1" x14ac:dyDescent="0.25"/>
    <row r="1604" s="23" customFormat="1" x14ac:dyDescent="0.25"/>
    <row r="1605" s="23" customFormat="1" x14ac:dyDescent="0.25"/>
    <row r="1606" s="23" customFormat="1" x14ac:dyDescent="0.25"/>
    <row r="1607" s="23" customFormat="1" x14ac:dyDescent="0.25"/>
    <row r="1608" s="23" customFormat="1" x14ac:dyDescent="0.25"/>
    <row r="1609" s="23" customFormat="1" x14ac:dyDescent="0.25"/>
    <row r="1610" s="23" customFormat="1" x14ac:dyDescent="0.25"/>
    <row r="1611" s="23" customFormat="1" x14ac:dyDescent="0.25"/>
    <row r="1612" s="23" customFormat="1" x14ac:dyDescent="0.25"/>
    <row r="1613" s="23" customFormat="1" x14ac:dyDescent="0.25"/>
    <row r="1614" s="23" customFormat="1" x14ac:dyDescent="0.25"/>
    <row r="1615" s="23" customFormat="1" x14ac:dyDescent="0.25"/>
    <row r="1616" s="23" customFormat="1" x14ac:dyDescent="0.25"/>
    <row r="1617" s="23" customFormat="1" x14ac:dyDescent="0.25"/>
    <row r="1618" s="23" customFormat="1" x14ac:dyDescent="0.25"/>
    <row r="1619" s="23" customFormat="1" x14ac:dyDescent="0.25"/>
    <row r="1620" s="23" customFormat="1" x14ac:dyDescent="0.25"/>
    <row r="1621" s="23" customFormat="1" x14ac:dyDescent="0.25"/>
    <row r="1622" s="23" customFormat="1" x14ac:dyDescent="0.25"/>
    <row r="1623" s="23" customFormat="1" x14ac:dyDescent="0.25"/>
    <row r="1624" s="23" customFormat="1" x14ac:dyDescent="0.25"/>
    <row r="1625" s="23" customFormat="1" x14ac:dyDescent="0.25"/>
    <row r="1626" s="23" customFormat="1" x14ac:dyDescent="0.25"/>
    <row r="1627" s="23" customFormat="1" x14ac:dyDescent="0.25"/>
    <row r="1628" s="23" customFormat="1" x14ac:dyDescent="0.25"/>
    <row r="1629" s="23" customFormat="1" x14ac:dyDescent="0.25"/>
    <row r="1630" s="23" customFormat="1" x14ac:dyDescent="0.25"/>
    <row r="1631" s="23" customFormat="1" x14ac:dyDescent="0.25"/>
    <row r="1632" s="23" customFormat="1" x14ac:dyDescent="0.25"/>
    <row r="1633" s="23" customFormat="1" x14ac:dyDescent="0.25"/>
    <row r="1634" s="23" customFormat="1" x14ac:dyDescent="0.25"/>
    <row r="1635" s="23" customFormat="1" x14ac:dyDescent="0.25"/>
    <row r="1636" s="23" customFormat="1" x14ac:dyDescent="0.25"/>
    <row r="1637" s="23" customFormat="1" x14ac:dyDescent="0.25"/>
    <row r="1638" s="23" customFormat="1" x14ac:dyDescent="0.25"/>
    <row r="1639" s="23" customFormat="1" x14ac:dyDescent="0.25"/>
    <row r="1640" s="23" customFormat="1" x14ac:dyDescent="0.25"/>
    <row r="1641" s="23" customFormat="1" x14ac:dyDescent="0.25"/>
    <row r="1642" s="23" customFormat="1" x14ac:dyDescent="0.25"/>
    <row r="1643" s="23" customFormat="1" x14ac:dyDescent="0.25"/>
    <row r="1644" s="23" customFormat="1" x14ac:dyDescent="0.25"/>
    <row r="1645" s="23" customFormat="1" x14ac:dyDescent="0.25"/>
    <row r="1646" s="23" customFormat="1" x14ac:dyDescent="0.25"/>
    <row r="1647" s="23" customFormat="1" x14ac:dyDescent="0.25"/>
    <row r="1648" s="23" customFormat="1" x14ac:dyDescent="0.25"/>
    <row r="1649" s="23" customFormat="1" x14ac:dyDescent="0.25"/>
    <row r="1650" s="23" customFormat="1" x14ac:dyDescent="0.25"/>
    <row r="1651" s="23" customFormat="1" x14ac:dyDescent="0.25"/>
    <row r="1652" s="23" customFormat="1" x14ac:dyDescent="0.25"/>
    <row r="1653" s="23" customFormat="1" x14ac:dyDescent="0.25"/>
    <row r="1654" s="23" customFormat="1" x14ac:dyDescent="0.25"/>
    <row r="1655" s="23" customFormat="1" x14ac:dyDescent="0.25"/>
    <row r="1656" s="23" customFormat="1" x14ac:dyDescent="0.25"/>
    <row r="1657" s="23" customFormat="1" x14ac:dyDescent="0.25"/>
    <row r="1658" s="23" customFormat="1" x14ac:dyDescent="0.25"/>
    <row r="1659" s="23" customFormat="1" x14ac:dyDescent="0.25"/>
    <row r="1660" s="23" customFormat="1" x14ac:dyDescent="0.25"/>
    <row r="1661" s="23" customFormat="1" x14ac:dyDescent="0.25"/>
    <row r="1662" s="23" customFormat="1" x14ac:dyDescent="0.25"/>
    <row r="1663" s="23" customFormat="1" x14ac:dyDescent="0.25"/>
    <row r="1664" s="23" customFormat="1" x14ac:dyDescent="0.25"/>
    <row r="1665" s="23" customFormat="1" x14ac:dyDescent="0.25"/>
    <row r="1666" s="23" customFormat="1" x14ac:dyDescent="0.25"/>
    <row r="1667" s="23" customFormat="1" x14ac:dyDescent="0.25"/>
    <row r="1668" s="23" customFormat="1" x14ac:dyDescent="0.25"/>
    <row r="1669" s="23" customFormat="1" x14ac:dyDescent="0.25"/>
    <row r="1670" s="23" customFormat="1" x14ac:dyDescent="0.25"/>
    <row r="1671" s="23" customFormat="1" x14ac:dyDescent="0.25"/>
    <row r="1672" s="23" customFormat="1" x14ac:dyDescent="0.25"/>
    <row r="1673" s="23" customFormat="1" x14ac:dyDescent="0.25"/>
    <row r="1674" s="23" customFormat="1" x14ac:dyDescent="0.25"/>
    <row r="1675" s="23" customFormat="1" x14ac:dyDescent="0.25"/>
    <row r="1676" s="23" customFormat="1" x14ac:dyDescent="0.25"/>
    <row r="1677" s="23" customFormat="1" x14ac:dyDescent="0.25"/>
    <row r="1678" s="23" customFormat="1" x14ac:dyDescent="0.25"/>
    <row r="1679" s="23" customFormat="1" x14ac:dyDescent="0.25"/>
    <row r="1680" s="23" customFormat="1" x14ac:dyDescent="0.25"/>
    <row r="1681" s="23" customFormat="1" x14ac:dyDescent="0.25"/>
    <row r="1682" s="23" customFormat="1" x14ac:dyDescent="0.25"/>
    <row r="1683" s="23" customFormat="1" x14ac:dyDescent="0.25"/>
    <row r="1684" s="23" customFormat="1" x14ac:dyDescent="0.25"/>
    <row r="1685" s="23" customFormat="1" x14ac:dyDescent="0.25"/>
    <row r="1686" s="23" customFormat="1" x14ac:dyDescent="0.25"/>
    <row r="1687" s="23" customFormat="1" x14ac:dyDescent="0.25"/>
    <row r="1688" s="23" customFormat="1" x14ac:dyDescent="0.25"/>
    <row r="1689" s="23" customFormat="1" x14ac:dyDescent="0.25"/>
    <row r="1690" s="23" customFormat="1" x14ac:dyDescent="0.25"/>
    <row r="1691" s="23" customFormat="1" x14ac:dyDescent="0.25"/>
    <row r="1692" s="23" customFormat="1" x14ac:dyDescent="0.25"/>
    <row r="1693" s="23" customFormat="1" x14ac:dyDescent="0.25"/>
    <row r="1694" s="23" customFormat="1" x14ac:dyDescent="0.25"/>
    <row r="1695" s="23" customFormat="1" x14ac:dyDescent="0.25"/>
    <row r="1696" s="23" customFormat="1" x14ac:dyDescent="0.25"/>
    <row r="1697" s="23" customFormat="1" x14ac:dyDescent="0.25"/>
    <row r="1698" s="23" customFormat="1" x14ac:dyDescent="0.25"/>
    <row r="1699" s="23" customFormat="1" x14ac:dyDescent="0.25"/>
    <row r="1700" s="23" customFormat="1" x14ac:dyDescent="0.25"/>
    <row r="1701" s="23" customFormat="1" x14ac:dyDescent="0.25"/>
    <row r="1702" s="23" customFormat="1" x14ac:dyDescent="0.25"/>
    <row r="1703" s="23" customFormat="1" x14ac:dyDescent="0.25"/>
    <row r="1704" s="23" customFormat="1" x14ac:dyDescent="0.25"/>
    <row r="1705" s="23" customFormat="1" x14ac:dyDescent="0.25"/>
    <row r="1706" s="23" customFormat="1" x14ac:dyDescent="0.25"/>
    <row r="1707" s="23" customFormat="1" x14ac:dyDescent="0.25"/>
    <row r="1708" s="23" customFormat="1" x14ac:dyDescent="0.25"/>
    <row r="1709" s="23" customFormat="1" x14ac:dyDescent="0.25"/>
    <row r="1710" s="23" customFormat="1" x14ac:dyDescent="0.25"/>
    <row r="1711" s="23" customFormat="1" x14ac:dyDescent="0.25"/>
    <row r="1712" s="23" customFormat="1" x14ac:dyDescent="0.25"/>
    <row r="1713" s="23" customFormat="1" x14ac:dyDescent="0.25"/>
    <row r="1714" s="23" customFormat="1" x14ac:dyDescent="0.25"/>
    <row r="1715" s="23" customFormat="1" x14ac:dyDescent="0.25"/>
    <row r="1716" s="23" customFormat="1" x14ac:dyDescent="0.25"/>
    <row r="1717" s="23" customFormat="1" x14ac:dyDescent="0.25"/>
    <row r="1718" s="23" customFormat="1" x14ac:dyDescent="0.25"/>
    <row r="1719" s="23" customFormat="1" x14ac:dyDescent="0.25"/>
    <row r="1720" s="23" customFormat="1" x14ac:dyDescent="0.25"/>
    <row r="1721" s="23" customFormat="1" x14ac:dyDescent="0.25"/>
    <row r="1722" s="23" customFormat="1" x14ac:dyDescent="0.25"/>
    <row r="1723" s="23" customFormat="1" x14ac:dyDescent="0.25"/>
    <row r="1724" s="23" customFormat="1" x14ac:dyDescent="0.25"/>
    <row r="1725" s="23" customFormat="1" x14ac:dyDescent="0.25"/>
    <row r="1726" s="23" customFormat="1" x14ac:dyDescent="0.25"/>
    <row r="1727" s="23" customFormat="1" x14ac:dyDescent="0.25"/>
    <row r="1728" s="23" customFormat="1" x14ac:dyDescent="0.25"/>
    <row r="1729" s="23" customFormat="1" x14ac:dyDescent="0.25"/>
    <row r="1730" s="23" customFormat="1" x14ac:dyDescent="0.25"/>
    <row r="1731" s="23" customFormat="1" x14ac:dyDescent="0.25"/>
    <row r="1732" s="23" customFormat="1" x14ac:dyDescent="0.25"/>
    <row r="1733" s="23" customFormat="1" x14ac:dyDescent="0.25"/>
    <row r="1734" s="23" customFormat="1" x14ac:dyDescent="0.25"/>
    <row r="1735" s="23" customFormat="1" x14ac:dyDescent="0.25"/>
    <row r="1736" s="23" customFormat="1" x14ac:dyDescent="0.25"/>
    <row r="1737" s="23" customFormat="1" x14ac:dyDescent="0.25"/>
    <row r="1738" s="23" customFormat="1" x14ac:dyDescent="0.25"/>
    <row r="1739" s="23" customFormat="1" x14ac:dyDescent="0.25"/>
    <row r="1740" s="23" customFormat="1" x14ac:dyDescent="0.25"/>
    <row r="1741" s="23" customFormat="1" x14ac:dyDescent="0.25"/>
    <row r="1742" s="23" customFormat="1" x14ac:dyDescent="0.25"/>
    <row r="1743" s="23" customFormat="1" x14ac:dyDescent="0.25"/>
    <row r="1744" s="23" customFormat="1" x14ac:dyDescent="0.25"/>
    <row r="1745" s="23" customFormat="1" x14ac:dyDescent="0.25"/>
    <row r="1746" s="23" customFormat="1" x14ac:dyDescent="0.25"/>
    <row r="1747" s="23" customFormat="1" x14ac:dyDescent="0.25"/>
    <row r="1748" s="23" customFormat="1" x14ac:dyDescent="0.25"/>
    <row r="1749" s="23" customFormat="1" x14ac:dyDescent="0.25"/>
    <row r="1750" s="23" customFormat="1" x14ac:dyDescent="0.25"/>
    <row r="1751" s="23" customFormat="1" x14ac:dyDescent="0.25"/>
    <row r="1752" s="23" customFormat="1" x14ac:dyDescent="0.25"/>
    <row r="1753" s="23" customFormat="1" x14ac:dyDescent="0.25"/>
    <row r="1754" s="23" customFormat="1" x14ac:dyDescent="0.25"/>
    <row r="1755" s="23" customFormat="1" x14ac:dyDescent="0.25"/>
    <row r="1756" s="23" customFormat="1" x14ac:dyDescent="0.25"/>
    <row r="1757" s="23" customFormat="1" x14ac:dyDescent="0.25"/>
    <row r="1758" s="23" customFormat="1" x14ac:dyDescent="0.25"/>
    <row r="1759" s="23" customFormat="1" x14ac:dyDescent="0.25"/>
    <row r="1760" s="23" customFormat="1" x14ac:dyDescent="0.25"/>
    <row r="1761" s="23" customFormat="1" x14ac:dyDescent="0.25"/>
    <row r="1762" s="23" customFormat="1" x14ac:dyDescent="0.25"/>
    <row r="1763" s="23" customFormat="1" x14ac:dyDescent="0.25"/>
    <row r="1764" s="23" customFormat="1" x14ac:dyDescent="0.25"/>
    <row r="1765" s="23" customFormat="1" x14ac:dyDescent="0.25"/>
    <row r="1766" s="23" customFormat="1" x14ac:dyDescent="0.25"/>
    <row r="1767" s="23" customFormat="1" x14ac:dyDescent="0.25"/>
    <row r="1768" s="23" customFormat="1" x14ac:dyDescent="0.25"/>
    <row r="1769" s="23" customFormat="1" x14ac:dyDescent="0.25"/>
    <row r="1770" s="23" customFormat="1" x14ac:dyDescent="0.25"/>
    <row r="1771" s="23" customFormat="1" x14ac:dyDescent="0.25"/>
    <row r="1772" s="23" customFormat="1" x14ac:dyDescent="0.25"/>
    <row r="1773" s="23" customFormat="1" x14ac:dyDescent="0.25"/>
    <row r="1774" s="23" customFormat="1" x14ac:dyDescent="0.25"/>
    <row r="1775" s="23" customFormat="1" x14ac:dyDescent="0.25"/>
    <row r="1776" s="23" customFormat="1" x14ac:dyDescent="0.25"/>
    <row r="1777" s="23" customFormat="1" x14ac:dyDescent="0.25"/>
    <row r="1778" s="23" customFormat="1" x14ac:dyDescent="0.25"/>
    <row r="1779" s="23" customFormat="1" x14ac:dyDescent="0.25"/>
    <row r="1780" s="23" customFormat="1" x14ac:dyDescent="0.25"/>
    <row r="1781" s="23" customFormat="1" x14ac:dyDescent="0.25"/>
    <row r="1782" s="23" customFormat="1" x14ac:dyDescent="0.25"/>
    <row r="1783" s="23" customFormat="1" x14ac:dyDescent="0.25"/>
    <row r="1784" s="23" customFormat="1" x14ac:dyDescent="0.25"/>
    <row r="1785" s="23" customFormat="1" x14ac:dyDescent="0.25"/>
    <row r="1786" s="23" customFormat="1" x14ac:dyDescent="0.25"/>
    <row r="1787" s="23" customFormat="1" x14ac:dyDescent="0.25"/>
    <row r="1788" s="23" customFormat="1" x14ac:dyDescent="0.25"/>
    <row r="1789" s="23" customFormat="1" x14ac:dyDescent="0.25"/>
    <row r="1790" s="23" customFormat="1" x14ac:dyDescent="0.25"/>
    <row r="1791" s="23" customFormat="1" x14ac:dyDescent="0.25"/>
    <row r="1792" s="23" customFormat="1" x14ac:dyDescent="0.25"/>
    <row r="1793" s="23" customFormat="1" x14ac:dyDescent="0.25"/>
    <row r="1794" s="23" customFormat="1" x14ac:dyDescent="0.25"/>
    <row r="1795" s="23" customFormat="1" x14ac:dyDescent="0.25"/>
    <row r="1796" s="23" customFormat="1" x14ac:dyDescent="0.25"/>
    <row r="1797" s="23" customFormat="1" x14ac:dyDescent="0.25"/>
    <row r="1798" s="23" customFormat="1" x14ac:dyDescent="0.25"/>
    <row r="1799" s="23" customFormat="1" x14ac:dyDescent="0.25"/>
    <row r="1800" s="23" customFormat="1" x14ac:dyDescent="0.25"/>
    <row r="1801" s="23" customFormat="1" x14ac:dyDescent="0.25"/>
    <row r="1802" s="23" customFormat="1" x14ac:dyDescent="0.25"/>
    <row r="1803" s="23" customFormat="1" x14ac:dyDescent="0.25"/>
    <row r="1804" s="23" customFormat="1" x14ac:dyDescent="0.25"/>
    <row r="1805" s="23" customFormat="1" x14ac:dyDescent="0.25"/>
    <row r="1806" s="23" customFormat="1" x14ac:dyDescent="0.25"/>
    <row r="1807" s="23" customFormat="1" x14ac:dyDescent="0.25"/>
    <row r="1808" s="23" customFormat="1" x14ac:dyDescent="0.25"/>
    <row r="1809" s="23" customFormat="1" x14ac:dyDescent="0.25"/>
    <row r="1810" s="23" customFormat="1" x14ac:dyDescent="0.25"/>
    <row r="1811" s="23" customFormat="1" x14ac:dyDescent="0.25"/>
    <row r="1812" s="23" customFormat="1" x14ac:dyDescent="0.25"/>
    <row r="1813" s="23" customFormat="1" x14ac:dyDescent="0.25"/>
    <row r="1814" s="23" customFormat="1" x14ac:dyDescent="0.25"/>
    <row r="1815" s="23" customFormat="1" x14ac:dyDescent="0.25"/>
    <row r="1816" s="23" customFormat="1" x14ac:dyDescent="0.25"/>
    <row r="1817" s="23" customFormat="1" x14ac:dyDescent="0.25"/>
    <row r="1818" s="23" customFormat="1" x14ac:dyDescent="0.25"/>
    <row r="1819" s="23" customFormat="1" x14ac:dyDescent="0.25"/>
    <row r="1820" s="23" customFormat="1" x14ac:dyDescent="0.25"/>
    <row r="1821" s="23" customFormat="1" x14ac:dyDescent="0.25"/>
    <row r="1822" s="23" customFormat="1" x14ac:dyDescent="0.25"/>
    <row r="1823" s="23" customFormat="1" x14ac:dyDescent="0.25"/>
    <row r="1824" s="23" customFormat="1" x14ac:dyDescent="0.25"/>
    <row r="1825" s="23" customFormat="1" x14ac:dyDescent="0.25"/>
    <row r="1826" s="23" customFormat="1" x14ac:dyDescent="0.25"/>
    <row r="1827" s="23" customFormat="1" x14ac:dyDescent="0.25"/>
    <row r="1828" s="23" customFormat="1" x14ac:dyDescent="0.25"/>
    <row r="1829" s="23" customFormat="1" x14ac:dyDescent="0.25"/>
    <row r="1830" s="23" customFormat="1" x14ac:dyDescent="0.25"/>
    <row r="1831" s="23" customFormat="1" x14ac:dyDescent="0.25"/>
    <row r="1832" s="23" customFormat="1" x14ac:dyDescent="0.25"/>
    <row r="1833" s="23" customFormat="1" x14ac:dyDescent="0.25"/>
    <row r="1834" s="23" customFormat="1" x14ac:dyDescent="0.25"/>
    <row r="1835" s="23" customFormat="1" x14ac:dyDescent="0.25"/>
    <row r="1836" s="23" customFormat="1" x14ac:dyDescent="0.25"/>
    <row r="1837" s="23" customFormat="1" x14ac:dyDescent="0.25"/>
    <row r="1838" s="23" customFormat="1" x14ac:dyDescent="0.25"/>
    <row r="1839" s="23" customFormat="1" x14ac:dyDescent="0.25"/>
    <row r="1840" s="23" customFormat="1" x14ac:dyDescent="0.25"/>
    <row r="1841" s="23" customFormat="1" x14ac:dyDescent="0.25"/>
    <row r="1842" s="23" customFormat="1" x14ac:dyDescent="0.25"/>
    <row r="1843" s="23" customFormat="1" x14ac:dyDescent="0.25"/>
    <row r="1844" s="23" customFormat="1" x14ac:dyDescent="0.25"/>
    <row r="1845" s="23" customFormat="1" x14ac:dyDescent="0.25"/>
    <row r="1846" s="23" customFormat="1" x14ac:dyDescent="0.25"/>
    <row r="1847" s="23" customFormat="1" x14ac:dyDescent="0.25"/>
    <row r="1848" s="23" customFormat="1" x14ac:dyDescent="0.25"/>
    <row r="1849" s="23" customFormat="1" x14ac:dyDescent="0.25"/>
    <row r="1850" s="23" customFormat="1" x14ac:dyDescent="0.25"/>
    <row r="1851" s="23" customFormat="1" x14ac:dyDescent="0.25"/>
    <row r="1852" s="23" customFormat="1" x14ac:dyDescent="0.25"/>
    <row r="1853" s="23" customFormat="1" x14ac:dyDescent="0.25"/>
    <row r="1854" s="23" customFormat="1" x14ac:dyDescent="0.25"/>
    <row r="1855" s="23" customFormat="1" x14ac:dyDescent="0.25"/>
    <row r="1856" s="23" customFormat="1" x14ac:dyDescent="0.25"/>
    <row r="1857" s="23" customFormat="1" x14ac:dyDescent="0.25"/>
    <row r="1858" s="23" customFormat="1" x14ac:dyDescent="0.25"/>
    <row r="1859" s="23" customFormat="1" x14ac:dyDescent="0.25"/>
    <row r="1860" s="23" customFormat="1" x14ac:dyDescent="0.25"/>
    <row r="1861" s="23" customFormat="1" x14ac:dyDescent="0.25"/>
    <row r="1862" s="23" customFormat="1" x14ac:dyDescent="0.25"/>
    <row r="1863" s="23" customFormat="1" x14ac:dyDescent="0.25"/>
    <row r="1864" s="23" customFormat="1" x14ac:dyDescent="0.25"/>
    <row r="1865" s="23" customFormat="1" x14ac:dyDescent="0.25"/>
    <row r="1866" s="23" customFormat="1" x14ac:dyDescent="0.25"/>
    <row r="1867" s="23" customFormat="1" x14ac:dyDescent="0.25"/>
    <row r="1868" s="23" customFormat="1" x14ac:dyDescent="0.25"/>
    <row r="1869" s="23" customFormat="1" x14ac:dyDescent="0.25"/>
    <row r="1870" s="23" customFormat="1" x14ac:dyDescent="0.25"/>
    <row r="1871" s="23" customFormat="1" x14ac:dyDescent="0.25"/>
    <row r="1872" s="23" customFormat="1" x14ac:dyDescent="0.25"/>
    <row r="1873" s="23" customFormat="1" x14ac:dyDescent="0.25"/>
    <row r="1874" s="23" customFormat="1" x14ac:dyDescent="0.25"/>
    <row r="1875" s="23" customFormat="1" x14ac:dyDescent="0.25"/>
    <row r="1876" s="23" customFormat="1" x14ac:dyDescent="0.25"/>
    <row r="1877" s="23" customFormat="1" x14ac:dyDescent="0.25"/>
    <row r="1878" s="23" customFormat="1" x14ac:dyDescent="0.25"/>
    <row r="1879" s="23" customFormat="1" x14ac:dyDescent="0.25"/>
    <row r="1880" s="23" customFormat="1" x14ac:dyDescent="0.25"/>
    <row r="1881" s="23" customFormat="1" x14ac:dyDescent="0.25"/>
    <row r="1882" s="23" customFormat="1" x14ac:dyDescent="0.25"/>
    <row r="1883" s="23" customFormat="1" x14ac:dyDescent="0.25"/>
    <row r="1884" s="23" customFormat="1" x14ac:dyDescent="0.25"/>
    <row r="1885" s="23" customFormat="1" x14ac:dyDescent="0.25"/>
    <row r="1886" s="23" customFormat="1" x14ac:dyDescent="0.25"/>
    <row r="1887" s="23" customFormat="1" x14ac:dyDescent="0.25"/>
    <row r="1888" s="23" customFormat="1" x14ac:dyDescent="0.25"/>
    <row r="1889" s="23" customFormat="1" x14ac:dyDescent="0.25"/>
    <row r="1890" s="23" customFormat="1" x14ac:dyDescent="0.25"/>
    <row r="1891" s="23" customFormat="1" x14ac:dyDescent="0.25"/>
    <row r="1892" s="23" customFormat="1" x14ac:dyDescent="0.25"/>
    <row r="1893" s="23" customFormat="1" x14ac:dyDescent="0.25"/>
    <row r="1894" s="23" customFormat="1" x14ac:dyDescent="0.25"/>
    <row r="1895" s="23" customFormat="1" x14ac:dyDescent="0.25"/>
    <row r="1896" s="23" customFormat="1" x14ac:dyDescent="0.25"/>
    <row r="1897" s="23" customFormat="1" x14ac:dyDescent="0.25"/>
    <row r="1898" s="23" customFormat="1" x14ac:dyDescent="0.25"/>
    <row r="1899" s="23" customFormat="1" x14ac:dyDescent="0.25"/>
    <row r="1900" s="23" customFormat="1" x14ac:dyDescent="0.25"/>
    <row r="1901" s="23" customFormat="1" x14ac:dyDescent="0.25"/>
    <row r="1902" s="23" customFormat="1" x14ac:dyDescent="0.25"/>
    <row r="1903" s="23" customFormat="1" x14ac:dyDescent="0.25"/>
    <row r="1904" s="23" customFormat="1" x14ac:dyDescent="0.25"/>
    <row r="1905" s="23" customFormat="1" x14ac:dyDescent="0.25"/>
    <row r="1906" s="23" customFormat="1" x14ac:dyDescent="0.25"/>
    <row r="1907" s="23" customFormat="1" x14ac:dyDescent="0.25"/>
    <row r="1908" s="23" customFormat="1" x14ac:dyDescent="0.25"/>
    <row r="1909" s="23" customFormat="1" x14ac:dyDescent="0.25"/>
    <row r="1910" s="23" customFormat="1" x14ac:dyDescent="0.25"/>
    <row r="1911" s="23" customFormat="1" x14ac:dyDescent="0.25"/>
    <row r="1912" s="23" customFormat="1" x14ac:dyDescent="0.25"/>
    <row r="1913" s="23" customFormat="1" x14ac:dyDescent="0.25"/>
    <row r="1914" s="23" customFormat="1" x14ac:dyDescent="0.25"/>
    <row r="1915" s="23" customFormat="1" x14ac:dyDescent="0.25"/>
    <row r="1916" s="23" customFormat="1" x14ac:dyDescent="0.25"/>
    <row r="1917" s="23" customFormat="1" x14ac:dyDescent="0.25"/>
    <row r="1918" s="23" customFormat="1" x14ac:dyDescent="0.25"/>
    <row r="1919" s="23" customFormat="1" x14ac:dyDescent="0.25"/>
    <row r="1920" s="23" customFormat="1" x14ac:dyDescent="0.25"/>
    <row r="1921" s="23" customFormat="1" x14ac:dyDescent="0.25"/>
    <row r="1922" s="23" customFormat="1" x14ac:dyDescent="0.25"/>
    <row r="1923" s="23" customFormat="1" x14ac:dyDescent="0.25"/>
    <row r="1924" s="23" customFormat="1" x14ac:dyDescent="0.25"/>
    <row r="1925" s="23" customFormat="1" x14ac:dyDescent="0.25"/>
    <row r="1926" s="23" customFormat="1" x14ac:dyDescent="0.25"/>
    <row r="1927" s="23" customFormat="1" x14ac:dyDescent="0.25"/>
    <row r="1928" s="23" customFormat="1" x14ac:dyDescent="0.25"/>
    <row r="1929" s="23" customFormat="1" x14ac:dyDescent="0.25"/>
    <row r="1930" s="23" customFormat="1" x14ac:dyDescent="0.25"/>
    <row r="1931" s="23" customFormat="1" x14ac:dyDescent="0.25"/>
    <row r="1932" s="23" customFormat="1" x14ac:dyDescent="0.25"/>
    <row r="1933" s="23" customFormat="1" x14ac:dyDescent="0.25"/>
    <row r="1934" s="23" customFormat="1" x14ac:dyDescent="0.25"/>
    <row r="1935" s="23" customFormat="1" x14ac:dyDescent="0.25"/>
    <row r="1936" s="23" customFormat="1" x14ac:dyDescent="0.25"/>
    <row r="1937" s="23" customFormat="1" x14ac:dyDescent="0.25"/>
    <row r="1938" s="23" customFormat="1" x14ac:dyDescent="0.25"/>
    <row r="1939" s="23" customFormat="1" x14ac:dyDescent="0.25"/>
    <row r="1940" s="23" customFormat="1" x14ac:dyDescent="0.25"/>
    <row r="1941" s="23" customFormat="1" x14ac:dyDescent="0.25"/>
    <row r="1942" s="23" customFormat="1" x14ac:dyDescent="0.25"/>
    <row r="1943" s="23" customFormat="1" x14ac:dyDescent="0.25"/>
    <row r="1944" s="23" customFormat="1" x14ac:dyDescent="0.25"/>
    <row r="1945" s="23" customFormat="1" x14ac:dyDescent="0.25"/>
    <row r="1946" s="23" customFormat="1" x14ac:dyDescent="0.25"/>
    <row r="1947" s="23" customFormat="1" x14ac:dyDescent="0.25"/>
    <row r="1948" s="23" customFormat="1" x14ac:dyDescent="0.25"/>
    <row r="1949" s="23" customFormat="1" x14ac:dyDescent="0.25"/>
    <row r="1950" s="23" customFormat="1" x14ac:dyDescent="0.25"/>
    <row r="1951" s="23" customFormat="1" x14ac:dyDescent="0.25"/>
    <row r="1952" s="23" customFormat="1" x14ac:dyDescent="0.25"/>
    <row r="1953" s="23" customFormat="1" x14ac:dyDescent="0.25"/>
    <row r="1954" s="23" customFormat="1" x14ac:dyDescent="0.25"/>
    <row r="1955" s="23" customFormat="1" x14ac:dyDescent="0.25"/>
    <row r="1956" s="23" customFormat="1" x14ac:dyDescent="0.25"/>
    <row r="1957" s="23" customFormat="1" x14ac:dyDescent="0.25"/>
    <row r="1958" s="23" customFormat="1" x14ac:dyDescent="0.25"/>
    <row r="1959" s="23" customFormat="1" x14ac:dyDescent="0.25"/>
    <row r="1960" s="23" customFormat="1" x14ac:dyDescent="0.25"/>
    <row r="1961" s="23" customFormat="1" x14ac:dyDescent="0.25"/>
    <row r="1962" s="23" customFormat="1" x14ac:dyDescent="0.25"/>
    <row r="1963" s="23" customFormat="1" x14ac:dyDescent="0.25"/>
    <row r="1964" s="23" customFormat="1" x14ac:dyDescent="0.25"/>
    <row r="1965" s="23" customFormat="1" x14ac:dyDescent="0.25"/>
    <row r="1966" s="23" customFormat="1" x14ac:dyDescent="0.25"/>
    <row r="1967" s="23" customFormat="1" x14ac:dyDescent="0.25"/>
    <row r="1968" s="23" customFormat="1" x14ac:dyDescent="0.25"/>
    <row r="1969" s="23" customFormat="1" x14ac:dyDescent="0.25"/>
    <row r="1970" s="23" customFormat="1" x14ac:dyDescent="0.25"/>
    <row r="1971" s="23" customFormat="1" x14ac:dyDescent="0.25"/>
    <row r="1972" s="23" customFormat="1" x14ac:dyDescent="0.25"/>
    <row r="1973" s="23" customFormat="1" x14ac:dyDescent="0.25"/>
    <row r="1974" s="23" customFormat="1" x14ac:dyDescent="0.25"/>
    <row r="1975" s="23" customFormat="1" x14ac:dyDescent="0.25"/>
    <row r="1976" s="23" customFormat="1" x14ac:dyDescent="0.25"/>
    <row r="1977" s="23" customFormat="1" x14ac:dyDescent="0.25"/>
    <row r="1978" s="23" customFormat="1" x14ac:dyDescent="0.25"/>
    <row r="1979" s="23" customFormat="1" x14ac:dyDescent="0.25"/>
    <row r="1980" s="23" customFormat="1" x14ac:dyDescent="0.25"/>
    <row r="1981" s="23" customFormat="1" x14ac:dyDescent="0.25"/>
    <row r="1982" s="23" customFormat="1" x14ac:dyDescent="0.25"/>
    <row r="1983" s="23" customFormat="1" x14ac:dyDescent="0.25"/>
    <row r="1984" s="23" customFormat="1" x14ac:dyDescent="0.25"/>
    <row r="1985" s="23" customFormat="1" x14ac:dyDescent="0.25"/>
    <row r="1986" s="23" customFormat="1" x14ac:dyDescent="0.25"/>
    <row r="1987" s="23" customFormat="1" x14ac:dyDescent="0.25"/>
    <row r="1988" s="23" customFormat="1" x14ac:dyDescent="0.25"/>
    <row r="1989" s="23" customFormat="1" x14ac:dyDescent="0.25"/>
    <row r="1990" s="23" customFormat="1" x14ac:dyDescent="0.25"/>
    <row r="1991" s="23" customFormat="1" x14ac:dyDescent="0.25"/>
    <row r="1992" s="23" customFormat="1" x14ac:dyDescent="0.25"/>
    <row r="1993" s="23" customFormat="1" x14ac:dyDescent="0.25"/>
    <row r="1994" s="23" customFormat="1" x14ac:dyDescent="0.25"/>
    <row r="1995" s="23" customFormat="1" x14ac:dyDescent="0.25"/>
    <row r="1996" s="23" customFormat="1" x14ac:dyDescent="0.25"/>
    <row r="1997" s="23" customFormat="1" x14ac:dyDescent="0.25"/>
    <row r="1998" s="23" customFormat="1" x14ac:dyDescent="0.25"/>
    <row r="1999" s="23" customFormat="1" x14ac:dyDescent="0.25"/>
    <row r="2000" s="23" customFormat="1" x14ac:dyDescent="0.25"/>
    <row r="2001" s="23" customFormat="1" x14ac:dyDescent="0.25"/>
    <row r="2002" s="23" customFormat="1" x14ac:dyDescent="0.25"/>
    <row r="2003" s="23" customFormat="1" x14ac:dyDescent="0.25"/>
    <row r="2004" s="23" customFormat="1" x14ac:dyDescent="0.25"/>
    <row r="2005" s="23" customFormat="1" x14ac:dyDescent="0.25"/>
    <row r="2006" s="23" customFormat="1" x14ac:dyDescent="0.25"/>
    <row r="2007" s="23" customFormat="1" x14ac:dyDescent="0.25"/>
    <row r="2008" s="23" customFormat="1" x14ac:dyDescent="0.25"/>
    <row r="2009" s="23" customFormat="1" x14ac:dyDescent="0.25"/>
    <row r="2010" s="23" customFormat="1" x14ac:dyDescent="0.25"/>
    <row r="2011" s="23" customFormat="1" x14ac:dyDescent="0.25"/>
    <row r="2012" s="23" customFormat="1" x14ac:dyDescent="0.25"/>
    <row r="2013" s="23" customFormat="1" x14ac:dyDescent="0.25"/>
    <row r="2014" s="23" customFormat="1" x14ac:dyDescent="0.25"/>
    <row r="2015" s="23" customFormat="1" x14ac:dyDescent="0.25"/>
    <row r="2016" s="23" customFormat="1" x14ac:dyDescent="0.25"/>
    <row r="2017" s="23" customFormat="1" x14ac:dyDescent="0.25"/>
    <row r="2018" s="23" customFormat="1" x14ac:dyDescent="0.25"/>
    <row r="2019" s="23" customFormat="1" x14ac:dyDescent="0.25"/>
    <row r="2020" s="23" customFormat="1" x14ac:dyDescent="0.25"/>
    <row r="2021" s="23" customFormat="1" x14ac:dyDescent="0.25"/>
    <row r="2022" s="23" customFormat="1" x14ac:dyDescent="0.25"/>
    <row r="2023" s="23" customFormat="1" x14ac:dyDescent="0.25"/>
    <row r="2024" s="23" customFormat="1" x14ac:dyDescent="0.25"/>
    <row r="2025" s="23" customFormat="1" x14ac:dyDescent="0.25"/>
    <row r="2026" s="23" customFormat="1" x14ac:dyDescent="0.25"/>
    <row r="2027" s="23" customFormat="1" x14ac:dyDescent="0.25"/>
    <row r="2028" s="23" customFormat="1" x14ac:dyDescent="0.25"/>
    <row r="2029" s="23" customFormat="1" x14ac:dyDescent="0.25"/>
    <row r="2030" s="23" customFormat="1" x14ac:dyDescent="0.25"/>
    <row r="2031" s="23" customFormat="1" x14ac:dyDescent="0.25"/>
    <row r="2032" s="23" customFormat="1" x14ac:dyDescent="0.25"/>
    <row r="2033" s="23" customFormat="1" x14ac:dyDescent="0.25"/>
    <row r="2034" s="23" customFormat="1" x14ac:dyDescent="0.25"/>
    <row r="2035" s="23" customFormat="1" x14ac:dyDescent="0.25"/>
    <row r="2036" s="23" customFormat="1" x14ac:dyDescent="0.25"/>
    <row r="2037" s="23" customFormat="1" x14ac:dyDescent="0.25"/>
    <row r="2038" s="23" customFormat="1" x14ac:dyDescent="0.25"/>
    <row r="2039" s="23" customFormat="1" x14ac:dyDescent="0.25"/>
    <row r="2040" s="23" customFormat="1" x14ac:dyDescent="0.25"/>
    <row r="2041" s="23" customFormat="1" x14ac:dyDescent="0.25"/>
    <row r="2042" s="23" customFormat="1" x14ac:dyDescent="0.25"/>
    <row r="2043" s="23" customFormat="1" x14ac:dyDescent="0.25"/>
    <row r="2044" s="23" customFormat="1" x14ac:dyDescent="0.25"/>
    <row r="2045" s="23" customFormat="1" x14ac:dyDescent="0.25"/>
    <row r="2046" s="23" customFormat="1" x14ac:dyDescent="0.25"/>
    <row r="2047" s="23" customFormat="1" x14ac:dyDescent="0.25"/>
    <row r="2048" s="23" customFormat="1" x14ac:dyDescent="0.25"/>
    <row r="2049" s="23" customFormat="1" x14ac:dyDescent="0.25"/>
    <row r="2050" s="23" customFormat="1" x14ac:dyDescent="0.25"/>
    <row r="2051" s="23" customFormat="1" x14ac:dyDescent="0.25"/>
    <row r="2052" s="23" customFormat="1" x14ac:dyDescent="0.25"/>
    <row r="2053" s="23" customFormat="1" x14ac:dyDescent="0.25"/>
    <row r="2054" s="23" customFormat="1" x14ac:dyDescent="0.25"/>
    <row r="2055" s="23" customFormat="1" x14ac:dyDescent="0.25"/>
    <row r="2056" s="23" customFormat="1" x14ac:dyDescent="0.25"/>
    <row r="2057" s="23" customFormat="1" x14ac:dyDescent="0.25"/>
    <row r="2058" s="23" customFormat="1" x14ac:dyDescent="0.25"/>
    <row r="2059" s="23" customFormat="1" x14ac:dyDescent="0.25"/>
    <row r="2060" s="23" customFormat="1" x14ac:dyDescent="0.25"/>
    <row r="2061" s="23" customFormat="1" x14ac:dyDescent="0.25"/>
    <row r="2062" s="23" customFormat="1" x14ac:dyDescent="0.25"/>
    <row r="2063" s="23" customFormat="1" x14ac:dyDescent="0.25"/>
    <row r="2064" s="23" customFormat="1" x14ac:dyDescent="0.25"/>
    <row r="2065" s="23" customFormat="1" x14ac:dyDescent="0.25"/>
    <row r="2066" s="23" customFormat="1" x14ac:dyDescent="0.25"/>
    <row r="2067" s="23" customFormat="1" x14ac:dyDescent="0.25"/>
    <row r="2068" s="23" customFormat="1" x14ac:dyDescent="0.25"/>
    <row r="2069" s="23" customFormat="1" x14ac:dyDescent="0.25"/>
    <row r="2070" s="23" customFormat="1" x14ac:dyDescent="0.25"/>
    <row r="2071" s="23" customFormat="1" x14ac:dyDescent="0.25"/>
    <row r="2072" s="23" customFormat="1" x14ac:dyDescent="0.25"/>
    <row r="2073" s="23" customFormat="1" x14ac:dyDescent="0.25"/>
    <row r="2074" s="23" customFormat="1" x14ac:dyDescent="0.25"/>
    <row r="2075" s="23" customFormat="1" x14ac:dyDescent="0.25"/>
    <row r="2076" s="23" customFormat="1" x14ac:dyDescent="0.25"/>
    <row r="2077" s="23" customFormat="1" x14ac:dyDescent="0.25"/>
    <row r="2078" s="23" customFormat="1" x14ac:dyDescent="0.25"/>
    <row r="2079" s="23" customFormat="1" x14ac:dyDescent="0.25"/>
    <row r="2080" s="23" customFormat="1" x14ac:dyDescent="0.25"/>
    <row r="2081" s="23" customFormat="1" x14ac:dyDescent="0.25"/>
    <row r="2082" s="23" customFormat="1" x14ac:dyDescent="0.25"/>
    <row r="2083" s="23" customFormat="1" x14ac:dyDescent="0.25"/>
    <row r="2084" s="23" customFormat="1" x14ac:dyDescent="0.25"/>
    <row r="2085" s="23" customFormat="1" x14ac:dyDescent="0.25"/>
    <row r="2086" s="23" customFormat="1" x14ac:dyDescent="0.25"/>
    <row r="2087" s="23" customFormat="1" x14ac:dyDescent="0.25"/>
    <row r="2088" s="23" customFormat="1" x14ac:dyDescent="0.25"/>
    <row r="2089" s="23" customFormat="1" x14ac:dyDescent="0.25"/>
    <row r="2090" s="23" customFormat="1" x14ac:dyDescent="0.25"/>
    <row r="2091" s="23" customFormat="1" x14ac:dyDescent="0.25"/>
    <row r="2092" s="23" customFormat="1" x14ac:dyDescent="0.25"/>
    <row r="2093" s="23" customFormat="1" x14ac:dyDescent="0.25"/>
    <row r="2094" s="23" customFormat="1" x14ac:dyDescent="0.25"/>
    <row r="2095" s="23" customFormat="1" x14ac:dyDescent="0.25"/>
    <row r="2096" s="23" customFormat="1" x14ac:dyDescent="0.25"/>
    <row r="2097" s="23" customFormat="1" x14ac:dyDescent="0.25"/>
    <row r="2098" s="23" customFormat="1" x14ac:dyDescent="0.25"/>
    <row r="2099" s="23" customFormat="1" x14ac:dyDescent="0.25"/>
    <row r="2100" s="23" customFormat="1" x14ac:dyDescent="0.25"/>
    <row r="2101" s="23" customFormat="1" x14ac:dyDescent="0.25"/>
    <row r="2102" s="23" customFormat="1" x14ac:dyDescent="0.25"/>
    <row r="2103" s="23" customFormat="1" x14ac:dyDescent="0.25"/>
    <row r="2104" s="23" customFormat="1" x14ac:dyDescent="0.25"/>
    <row r="2105" s="23" customFormat="1" x14ac:dyDescent="0.25"/>
    <row r="2106" s="23" customFormat="1" x14ac:dyDescent="0.25"/>
    <row r="2107" s="23" customFormat="1" x14ac:dyDescent="0.25"/>
    <row r="2108" s="23" customFormat="1" x14ac:dyDescent="0.25"/>
    <row r="2109" s="23" customFormat="1" x14ac:dyDescent="0.25"/>
    <row r="2110" s="23" customFormat="1" x14ac:dyDescent="0.25"/>
    <row r="2111" s="23" customFormat="1" x14ac:dyDescent="0.25"/>
    <row r="2112" s="23" customFormat="1" x14ac:dyDescent="0.25"/>
    <row r="2113" s="23" customFormat="1" x14ac:dyDescent="0.25"/>
    <row r="2114" s="23" customFormat="1" x14ac:dyDescent="0.25"/>
    <row r="2115" s="23" customFormat="1" x14ac:dyDescent="0.25"/>
    <row r="2116" s="23" customFormat="1" x14ac:dyDescent="0.25"/>
    <row r="2117" s="23" customFormat="1" x14ac:dyDescent="0.25"/>
    <row r="2118" s="23" customFormat="1" x14ac:dyDescent="0.25"/>
    <row r="2119" s="23" customFormat="1" x14ac:dyDescent="0.25"/>
    <row r="2120" s="23" customFormat="1" x14ac:dyDescent="0.25"/>
    <row r="2121" s="23" customFormat="1" x14ac:dyDescent="0.25"/>
    <row r="2122" s="23" customFormat="1" x14ac:dyDescent="0.25"/>
    <row r="2123" s="23" customFormat="1" x14ac:dyDescent="0.25"/>
    <row r="2124" s="23" customFormat="1" x14ac:dyDescent="0.25"/>
    <row r="2125" s="23" customFormat="1" x14ac:dyDescent="0.25"/>
    <row r="2126" s="23" customFormat="1" x14ac:dyDescent="0.25"/>
    <row r="2127" s="23" customFormat="1" x14ac:dyDescent="0.25"/>
    <row r="2128" s="23" customFormat="1" x14ac:dyDescent="0.25"/>
    <row r="2129" s="23" customFormat="1" x14ac:dyDescent="0.25"/>
    <row r="2130" s="23" customFormat="1" x14ac:dyDescent="0.25"/>
    <row r="2131" s="23" customFormat="1" x14ac:dyDescent="0.25"/>
    <row r="2132" s="23" customFormat="1" x14ac:dyDescent="0.25"/>
    <row r="2133" s="23" customFormat="1" x14ac:dyDescent="0.25"/>
    <row r="2134" s="23" customFormat="1" x14ac:dyDescent="0.25"/>
    <row r="2135" s="23" customFormat="1" x14ac:dyDescent="0.25"/>
    <row r="2136" s="23" customFormat="1" x14ac:dyDescent="0.25"/>
    <row r="2137" s="23" customFormat="1" x14ac:dyDescent="0.25"/>
    <row r="2138" s="23" customFormat="1" x14ac:dyDescent="0.25"/>
    <row r="2139" s="23" customFormat="1" x14ac:dyDescent="0.25"/>
    <row r="2140" s="23" customFormat="1" x14ac:dyDescent="0.25"/>
    <row r="2141" s="23" customFormat="1" x14ac:dyDescent="0.25"/>
    <row r="2142" s="23" customFormat="1" x14ac:dyDescent="0.25"/>
    <row r="2143" s="23" customFormat="1" x14ac:dyDescent="0.25"/>
    <row r="2144" s="23" customFormat="1" x14ac:dyDescent="0.25"/>
    <row r="2145" s="23" customFormat="1" x14ac:dyDescent="0.25"/>
    <row r="2146" s="23" customFormat="1" x14ac:dyDescent="0.25"/>
    <row r="2147" s="23" customFormat="1" x14ac:dyDescent="0.25"/>
    <row r="2148" s="23" customFormat="1" x14ac:dyDescent="0.25"/>
    <row r="2149" s="23" customFormat="1" x14ac:dyDescent="0.25"/>
    <row r="2150" s="23" customFormat="1" x14ac:dyDescent="0.25"/>
    <row r="2151" s="23" customFormat="1" x14ac:dyDescent="0.25"/>
    <row r="2152" s="23" customFormat="1" x14ac:dyDescent="0.25"/>
    <row r="2153" s="23" customFormat="1" x14ac:dyDescent="0.25"/>
    <row r="2154" s="23" customFormat="1" x14ac:dyDescent="0.25"/>
    <row r="2155" s="23" customFormat="1" x14ac:dyDescent="0.25"/>
    <row r="2156" s="23" customFormat="1" x14ac:dyDescent="0.25"/>
    <row r="2157" s="23" customFormat="1" x14ac:dyDescent="0.25"/>
    <row r="2158" s="23" customFormat="1" x14ac:dyDescent="0.25"/>
    <row r="2159" s="23" customFormat="1" x14ac:dyDescent="0.25"/>
    <row r="2160" s="23" customFormat="1" x14ac:dyDescent="0.25"/>
    <row r="2161" s="23" customFormat="1" x14ac:dyDescent="0.25"/>
    <row r="2162" s="23" customFormat="1" x14ac:dyDescent="0.25"/>
    <row r="2163" s="23" customFormat="1" x14ac:dyDescent="0.25"/>
    <row r="2164" s="23" customFormat="1" x14ac:dyDescent="0.25"/>
    <row r="2165" s="23" customFormat="1" x14ac:dyDescent="0.25"/>
    <row r="2166" s="23" customFormat="1" x14ac:dyDescent="0.25"/>
    <row r="2167" s="23" customFormat="1" x14ac:dyDescent="0.25"/>
    <row r="2168" s="23" customFormat="1" x14ac:dyDescent="0.25"/>
    <row r="2169" s="23" customFormat="1" x14ac:dyDescent="0.25"/>
    <row r="2170" s="23" customFormat="1" x14ac:dyDescent="0.25"/>
    <row r="2171" s="23" customFormat="1" x14ac:dyDescent="0.25"/>
    <row r="2172" s="23" customFormat="1" x14ac:dyDescent="0.25"/>
    <row r="2173" s="23" customFormat="1" x14ac:dyDescent="0.25"/>
    <row r="2174" s="23" customFormat="1" x14ac:dyDescent="0.25"/>
    <row r="2175" s="23" customFormat="1" x14ac:dyDescent="0.25"/>
    <row r="2176" s="23" customFormat="1" x14ac:dyDescent="0.25"/>
    <row r="2177" s="23" customFormat="1" x14ac:dyDescent="0.25"/>
    <row r="2178" s="23" customFormat="1" x14ac:dyDescent="0.25"/>
    <row r="2179" s="23" customFormat="1" x14ac:dyDescent="0.25"/>
    <row r="2180" s="23" customFormat="1" x14ac:dyDescent="0.25"/>
    <row r="2181" s="23" customFormat="1" x14ac:dyDescent="0.25"/>
    <row r="2182" s="23" customFormat="1" x14ac:dyDescent="0.25"/>
    <row r="2183" s="23" customFormat="1" x14ac:dyDescent="0.25"/>
    <row r="2184" s="23" customFormat="1" x14ac:dyDescent="0.25"/>
    <row r="2185" s="23" customFormat="1" x14ac:dyDescent="0.25"/>
    <row r="2186" s="23" customFormat="1" x14ac:dyDescent="0.25"/>
    <row r="2187" s="23" customFormat="1" x14ac:dyDescent="0.25"/>
    <row r="2188" s="23" customFormat="1" x14ac:dyDescent="0.25"/>
    <row r="2189" s="23" customFormat="1" x14ac:dyDescent="0.25"/>
    <row r="2190" s="23" customFormat="1" x14ac:dyDescent="0.25"/>
    <row r="2191" s="23" customFormat="1" x14ac:dyDescent="0.25"/>
    <row r="2192" s="23" customFormat="1" x14ac:dyDescent="0.25"/>
    <row r="2193" s="23" customFormat="1" x14ac:dyDescent="0.25"/>
    <row r="2194" s="23" customFormat="1" x14ac:dyDescent="0.25"/>
    <row r="2195" s="23" customFormat="1" x14ac:dyDescent="0.25"/>
    <row r="2196" s="23" customFormat="1" x14ac:dyDescent="0.25"/>
    <row r="2197" s="23" customFormat="1" x14ac:dyDescent="0.25"/>
    <row r="2198" s="23" customFormat="1" x14ac:dyDescent="0.25"/>
    <row r="2199" s="23" customFormat="1" x14ac:dyDescent="0.25"/>
    <row r="2200" s="23" customFormat="1" x14ac:dyDescent="0.25"/>
    <row r="2201" s="23" customFormat="1" x14ac:dyDescent="0.25"/>
    <row r="2202" s="23" customFormat="1" x14ac:dyDescent="0.25"/>
    <row r="2203" s="23" customFormat="1" x14ac:dyDescent="0.25"/>
    <row r="2204" s="23" customFormat="1" x14ac:dyDescent="0.25"/>
    <row r="2205" s="23" customFormat="1" x14ac:dyDescent="0.25"/>
    <row r="2206" s="23" customFormat="1" x14ac:dyDescent="0.25"/>
    <row r="2207" s="23" customFormat="1" x14ac:dyDescent="0.25"/>
    <row r="2208" s="23" customFormat="1" x14ac:dyDescent="0.25"/>
    <row r="2209" s="23" customFormat="1" x14ac:dyDescent="0.25"/>
    <row r="2210" s="23" customFormat="1" x14ac:dyDescent="0.25"/>
    <row r="2211" s="23" customFormat="1" x14ac:dyDescent="0.25"/>
    <row r="2212" s="23" customFormat="1" x14ac:dyDescent="0.25"/>
    <row r="2213" s="23" customFormat="1" x14ac:dyDescent="0.25"/>
    <row r="2214" s="23" customFormat="1" x14ac:dyDescent="0.25"/>
    <row r="2215" s="23" customFormat="1" x14ac:dyDescent="0.25"/>
    <row r="2216" s="23" customFormat="1" x14ac:dyDescent="0.25"/>
    <row r="2217" s="23" customFormat="1" x14ac:dyDescent="0.25"/>
    <row r="2218" s="23" customFormat="1" x14ac:dyDescent="0.25"/>
    <row r="2219" s="23" customFormat="1" x14ac:dyDescent="0.25"/>
    <row r="2220" s="23" customFormat="1" x14ac:dyDescent="0.25"/>
    <row r="2221" s="23" customFormat="1" x14ac:dyDescent="0.25"/>
    <row r="2222" s="23" customFormat="1" x14ac:dyDescent="0.25"/>
    <row r="2223" s="23" customFormat="1" x14ac:dyDescent="0.25"/>
    <row r="2224" s="23" customFormat="1" x14ac:dyDescent="0.25"/>
    <row r="2225" s="23" customFormat="1" x14ac:dyDescent="0.25"/>
    <row r="2226" s="23" customFormat="1" x14ac:dyDescent="0.25"/>
    <row r="2227" s="23" customFormat="1" x14ac:dyDescent="0.25"/>
    <row r="2228" s="23" customFormat="1" x14ac:dyDescent="0.25"/>
    <row r="2229" s="23" customFormat="1" x14ac:dyDescent="0.25"/>
    <row r="2230" s="23" customFormat="1" x14ac:dyDescent="0.25"/>
    <row r="2231" s="23" customFormat="1" x14ac:dyDescent="0.25"/>
    <row r="2232" s="23" customFormat="1" x14ac:dyDescent="0.25"/>
    <row r="2233" s="23" customFormat="1" x14ac:dyDescent="0.25"/>
    <row r="2234" s="23" customFormat="1" x14ac:dyDescent="0.25"/>
    <row r="2235" s="23" customFormat="1" x14ac:dyDescent="0.25"/>
    <row r="2236" s="23" customFormat="1" x14ac:dyDescent="0.25"/>
    <row r="2237" s="23" customFormat="1" x14ac:dyDescent="0.25"/>
    <row r="2238" s="23" customFormat="1" x14ac:dyDescent="0.25"/>
    <row r="2239" s="23" customFormat="1" x14ac:dyDescent="0.25"/>
    <row r="2240" s="23" customFormat="1" x14ac:dyDescent="0.25"/>
    <row r="2241" s="23" customFormat="1" x14ac:dyDescent="0.25"/>
    <row r="2242" s="23" customFormat="1" x14ac:dyDescent="0.25"/>
    <row r="2243" s="23" customFormat="1" x14ac:dyDescent="0.25"/>
    <row r="2244" s="23" customFormat="1" x14ac:dyDescent="0.25"/>
    <row r="2245" s="23" customFormat="1" x14ac:dyDescent="0.25"/>
    <row r="2246" s="23" customFormat="1" x14ac:dyDescent="0.25"/>
    <row r="2247" s="23" customFormat="1" x14ac:dyDescent="0.25"/>
    <row r="2248" s="23" customFormat="1" x14ac:dyDescent="0.25"/>
    <row r="2249" s="23" customFormat="1" x14ac:dyDescent="0.25"/>
    <row r="2250" s="23" customFormat="1" x14ac:dyDescent="0.25"/>
    <row r="2251" s="23" customFormat="1" x14ac:dyDescent="0.25"/>
    <row r="2252" s="23" customFormat="1" x14ac:dyDescent="0.25"/>
    <row r="2253" s="23" customFormat="1" x14ac:dyDescent="0.25"/>
    <row r="2254" s="23" customFormat="1" x14ac:dyDescent="0.25"/>
    <row r="2255" s="23" customFormat="1" x14ac:dyDescent="0.25"/>
    <row r="2256" s="23" customFormat="1" x14ac:dyDescent="0.25"/>
    <row r="2257" s="23" customFormat="1" x14ac:dyDescent="0.25"/>
    <row r="2258" s="23" customFormat="1" x14ac:dyDescent="0.25"/>
    <row r="2259" s="23" customFormat="1" x14ac:dyDescent="0.25"/>
    <row r="2260" s="23" customFormat="1" x14ac:dyDescent="0.25"/>
    <row r="2261" s="23" customFormat="1" x14ac:dyDescent="0.25"/>
    <row r="2262" s="23" customFormat="1" x14ac:dyDescent="0.25"/>
    <row r="2263" s="23" customFormat="1" x14ac:dyDescent="0.25"/>
    <row r="2264" s="23" customFormat="1" x14ac:dyDescent="0.25"/>
    <row r="2265" s="23" customFormat="1" x14ac:dyDescent="0.25"/>
    <row r="2266" s="23" customFormat="1" x14ac:dyDescent="0.25"/>
    <row r="2267" s="23" customFormat="1" x14ac:dyDescent="0.25"/>
    <row r="2268" s="23" customFormat="1" x14ac:dyDescent="0.25"/>
    <row r="2269" s="23" customFormat="1" x14ac:dyDescent="0.25"/>
    <row r="2270" s="23" customFormat="1" x14ac:dyDescent="0.25"/>
    <row r="2271" s="23" customFormat="1" x14ac:dyDescent="0.25"/>
    <row r="2272" s="23" customFormat="1" x14ac:dyDescent="0.25"/>
    <row r="2273" s="23" customFormat="1" x14ac:dyDescent="0.25"/>
    <row r="2274" s="23" customFormat="1" x14ac:dyDescent="0.25"/>
    <row r="2275" s="23" customFormat="1" x14ac:dyDescent="0.25"/>
    <row r="2276" s="23" customFormat="1" x14ac:dyDescent="0.25"/>
    <row r="2277" s="23" customFormat="1" x14ac:dyDescent="0.25"/>
    <row r="2278" s="23" customFormat="1" x14ac:dyDescent="0.25"/>
    <row r="2279" s="23" customFormat="1" x14ac:dyDescent="0.25"/>
    <row r="2280" s="23" customFormat="1" x14ac:dyDescent="0.25"/>
    <row r="2281" s="23" customFormat="1" x14ac:dyDescent="0.25"/>
    <row r="2282" s="23" customFormat="1" x14ac:dyDescent="0.25"/>
    <row r="2283" s="23" customFormat="1" x14ac:dyDescent="0.25"/>
    <row r="2284" s="23" customFormat="1" x14ac:dyDescent="0.25"/>
    <row r="2285" s="23" customFormat="1" x14ac:dyDescent="0.25"/>
    <row r="2286" s="23" customFormat="1" x14ac:dyDescent="0.25"/>
    <row r="2287" s="23" customFormat="1" x14ac:dyDescent="0.25"/>
    <row r="2288" s="23" customFormat="1" x14ac:dyDescent="0.25"/>
    <row r="2289" s="23" customFormat="1" x14ac:dyDescent="0.25"/>
    <row r="2290" s="23" customFormat="1" x14ac:dyDescent="0.25"/>
    <row r="2291" s="23" customFormat="1" x14ac:dyDescent="0.25"/>
    <row r="2292" s="23" customFormat="1" x14ac:dyDescent="0.25"/>
    <row r="2293" s="23" customFormat="1" x14ac:dyDescent="0.25"/>
    <row r="2294" s="23" customFormat="1" x14ac:dyDescent="0.25"/>
    <row r="2295" s="23" customFormat="1" x14ac:dyDescent="0.25"/>
    <row r="2296" s="23" customFormat="1" x14ac:dyDescent="0.25"/>
    <row r="2297" s="23" customFormat="1" x14ac:dyDescent="0.25"/>
    <row r="2298" s="23" customFormat="1" x14ac:dyDescent="0.25"/>
    <row r="2299" s="23" customFormat="1" x14ac:dyDescent="0.25"/>
    <row r="2300" s="23" customFormat="1" x14ac:dyDescent="0.25"/>
    <row r="2301" s="23" customFormat="1" x14ac:dyDescent="0.25"/>
    <row r="2302" s="23" customFormat="1" x14ac:dyDescent="0.25"/>
    <row r="2303" s="23" customFormat="1" x14ac:dyDescent="0.25"/>
    <row r="2304" s="23" customFormat="1" x14ac:dyDescent="0.25"/>
    <row r="2305" s="23" customFormat="1" x14ac:dyDescent="0.25"/>
    <row r="2306" s="23" customFormat="1" x14ac:dyDescent="0.25"/>
    <row r="2307" s="23" customFormat="1" x14ac:dyDescent="0.25"/>
    <row r="2308" s="23" customFormat="1" x14ac:dyDescent="0.25"/>
    <row r="2309" s="23" customFormat="1" x14ac:dyDescent="0.25"/>
    <row r="2310" s="23" customFormat="1" x14ac:dyDescent="0.25"/>
    <row r="2311" s="23" customFormat="1" x14ac:dyDescent="0.25"/>
    <row r="2312" s="23" customFormat="1" x14ac:dyDescent="0.25"/>
    <row r="2313" s="23" customFormat="1" x14ac:dyDescent="0.25"/>
    <row r="2314" s="23" customFormat="1" x14ac:dyDescent="0.25"/>
    <row r="2315" s="23" customFormat="1" x14ac:dyDescent="0.25"/>
    <row r="2316" s="23" customFormat="1" x14ac:dyDescent="0.25"/>
    <row r="2317" s="23" customFormat="1" x14ac:dyDescent="0.25"/>
    <row r="2318" s="23" customFormat="1" x14ac:dyDescent="0.25"/>
    <row r="2319" s="23" customFormat="1" x14ac:dyDescent="0.25"/>
    <row r="2320" s="23" customFormat="1" x14ac:dyDescent="0.25"/>
    <row r="2321" s="23" customFormat="1" x14ac:dyDescent="0.25"/>
    <row r="2322" s="23" customFormat="1" x14ac:dyDescent="0.25"/>
    <row r="2323" s="23" customFormat="1" x14ac:dyDescent="0.25"/>
    <row r="2324" s="23" customFormat="1" x14ac:dyDescent="0.25"/>
    <row r="2325" s="23" customFormat="1" x14ac:dyDescent="0.25"/>
    <row r="2326" s="23" customFormat="1" x14ac:dyDescent="0.25"/>
    <row r="2327" s="23" customFormat="1" x14ac:dyDescent="0.25"/>
    <row r="2328" s="23" customFormat="1" x14ac:dyDescent="0.25"/>
    <row r="2329" s="23" customFormat="1" x14ac:dyDescent="0.25"/>
    <row r="2330" s="23" customFormat="1" x14ac:dyDescent="0.25"/>
    <row r="2331" s="23" customFormat="1" x14ac:dyDescent="0.25"/>
    <row r="2332" s="23" customFormat="1" x14ac:dyDescent="0.25"/>
    <row r="2333" s="23" customFormat="1" x14ac:dyDescent="0.25"/>
    <row r="2334" s="23" customFormat="1" x14ac:dyDescent="0.25"/>
    <row r="2335" s="23" customFormat="1" x14ac:dyDescent="0.25"/>
    <row r="2336" s="23" customFormat="1" x14ac:dyDescent="0.25"/>
    <row r="2337" s="23" customFormat="1" x14ac:dyDescent="0.25"/>
    <row r="2338" s="23" customFormat="1" x14ac:dyDescent="0.25"/>
    <row r="2339" s="23" customFormat="1" x14ac:dyDescent="0.25"/>
    <row r="2340" s="23" customFormat="1" x14ac:dyDescent="0.25"/>
    <row r="2341" s="23" customFormat="1" x14ac:dyDescent="0.25"/>
    <row r="2342" s="23" customFormat="1" x14ac:dyDescent="0.25"/>
    <row r="2343" s="23" customFormat="1" x14ac:dyDescent="0.25"/>
    <row r="2344" s="23" customFormat="1" x14ac:dyDescent="0.25"/>
    <row r="2345" s="23" customFormat="1" x14ac:dyDescent="0.25"/>
    <row r="2346" s="23" customFormat="1" x14ac:dyDescent="0.25"/>
    <row r="2347" s="23" customFormat="1" x14ac:dyDescent="0.25"/>
    <row r="2348" s="23" customFormat="1" x14ac:dyDescent="0.25"/>
    <row r="2349" s="23" customFormat="1" x14ac:dyDescent="0.25"/>
    <row r="2350" s="23" customFormat="1" x14ac:dyDescent="0.25"/>
    <row r="2351" s="23" customFormat="1" x14ac:dyDescent="0.25"/>
    <row r="2352" s="23" customFormat="1" x14ac:dyDescent="0.25"/>
    <row r="2353" s="23" customFormat="1" x14ac:dyDescent="0.25"/>
    <row r="2354" s="23" customFormat="1" x14ac:dyDescent="0.25"/>
    <row r="2355" s="23" customFormat="1" x14ac:dyDescent="0.25"/>
    <row r="2356" s="23" customFormat="1" x14ac:dyDescent="0.25"/>
    <row r="2357" s="23" customFormat="1" x14ac:dyDescent="0.25"/>
    <row r="2358" s="23" customFormat="1" x14ac:dyDescent="0.25"/>
    <row r="2359" s="23" customFormat="1" x14ac:dyDescent="0.25"/>
    <row r="2360" s="23" customFormat="1" x14ac:dyDescent="0.25"/>
    <row r="2361" s="23" customFormat="1" x14ac:dyDescent="0.25"/>
    <row r="2362" s="23" customFormat="1" x14ac:dyDescent="0.25"/>
    <row r="2363" s="23" customFormat="1" x14ac:dyDescent="0.25"/>
    <row r="2364" s="23" customFormat="1" x14ac:dyDescent="0.25"/>
    <row r="2365" s="23" customFormat="1" x14ac:dyDescent="0.25"/>
    <row r="2366" s="23" customFormat="1" x14ac:dyDescent="0.25"/>
    <row r="2367" s="23" customFormat="1" x14ac:dyDescent="0.25"/>
    <row r="2368" s="23" customFormat="1" x14ac:dyDescent="0.25"/>
    <row r="2369" s="23" customFormat="1" x14ac:dyDescent="0.25"/>
    <row r="2370" s="23" customFormat="1" x14ac:dyDescent="0.25"/>
    <row r="2371" s="23" customFormat="1" x14ac:dyDescent="0.25"/>
    <row r="2372" s="23" customFormat="1" x14ac:dyDescent="0.25"/>
    <row r="2373" s="23" customFormat="1" x14ac:dyDescent="0.25"/>
    <row r="2374" s="23" customFormat="1" x14ac:dyDescent="0.25"/>
    <row r="2375" s="23" customFormat="1" x14ac:dyDescent="0.25"/>
    <row r="2376" s="23" customFormat="1" x14ac:dyDescent="0.25"/>
    <row r="2377" s="23" customFormat="1" x14ac:dyDescent="0.25"/>
    <row r="2378" s="23" customFormat="1" x14ac:dyDescent="0.25"/>
    <row r="2379" s="23" customFormat="1" x14ac:dyDescent="0.25"/>
    <row r="2380" s="23" customFormat="1" x14ac:dyDescent="0.25"/>
    <row r="2381" s="23" customFormat="1" x14ac:dyDescent="0.25"/>
    <row r="2382" s="23" customFormat="1" x14ac:dyDescent="0.25"/>
    <row r="2383" s="23" customFormat="1" x14ac:dyDescent="0.25"/>
    <row r="2384" s="23" customFormat="1" x14ac:dyDescent="0.25"/>
    <row r="2385" s="23" customFormat="1" x14ac:dyDescent="0.25"/>
    <row r="2386" s="23" customFormat="1" x14ac:dyDescent="0.25"/>
    <row r="2387" s="23" customFormat="1" x14ac:dyDescent="0.25"/>
    <row r="2388" s="23" customFormat="1" x14ac:dyDescent="0.25"/>
    <row r="2389" s="23" customFormat="1" x14ac:dyDescent="0.25"/>
    <row r="2390" s="23" customFormat="1" x14ac:dyDescent="0.25"/>
    <row r="2391" s="23" customFormat="1" x14ac:dyDescent="0.25"/>
    <row r="2392" s="23" customFormat="1" x14ac:dyDescent="0.25"/>
    <row r="2393" s="23" customFormat="1" x14ac:dyDescent="0.25"/>
    <row r="2394" s="23" customFormat="1" x14ac:dyDescent="0.25"/>
    <row r="2395" s="23" customFormat="1" x14ac:dyDescent="0.25"/>
    <row r="2396" s="23" customFormat="1" x14ac:dyDescent="0.25"/>
    <row r="2397" s="23" customFormat="1" x14ac:dyDescent="0.25"/>
    <row r="2398" s="23" customFormat="1" x14ac:dyDescent="0.25"/>
    <row r="2399" s="23" customFormat="1" x14ac:dyDescent="0.25"/>
    <row r="2400" s="23" customFormat="1" x14ac:dyDescent="0.25"/>
    <row r="2401" s="23" customFormat="1" x14ac:dyDescent="0.25"/>
    <row r="2402" s="23" customFormat="1" x14ac:dyDescent="0.25"/>
    <row r="2403" s="23" customFormat="1" x14ac:dyDescent="0.25"/>
    <row r="2404" s="23" customFormat="1" x14ac:dyDescent="0.25"/>
    <row r="2405" s="23" customFormat="1" x14ac:dyDescent="0.25"/>
    <row r="2406" s="23" customFormat="1" x14ac:dyDescent="0.25"/>
    <row r="2407" s="23" customFormat="1" x14ac:dyDescent="0.25"/>
    <row r="2408" s="23" customFormat="1" x14ac:dyDescent="0.25"/>
    <row r="2409" s="23" customFormat="1" x14ac:dyDescent="0.25"/>
    <row r="2410" s="23" customFormat="1" x14ac:dyDescent="0.25"/>
    <row r="2411" s="23" customFormat="1" x14ac:dyDescent="0.25"/>
    <row r="2412" s="23" customFormat="1" x14ac:dyDescent="0.25"/>
    <row r="2413" s="23" customFormat="1" x14ac:dyDescent="0.25"/>
    <row r="2414" s="23" customFormat="1" x14ac:dyDescent="0.25"/>
    <row r="2415" s="23" customFormat="1" x14ac:dyDescent="0.25"/>
    <row r="2416" s="23" customFormat="1" x14ac:dyDescent="0.25"/>
    <row r="2417" s="23" customFormat="1" x14ac:dyDescent="0.25"/>
    <row r="2418" s="23" customFormat="1" x14ac:dyDescent="0.25"/>
    <row r="2419" s="23" customFormat="1" x14ac:dyDescent="0.25"/>
    <row r="2420" s="23" customFormat="1" x14ac:dyDescent="0.25"/>
    <row r="2421" s="23" customFormat="1" x14ac:dyDescent="0.25"/>
    <row r="2422" s="23" customFormat="1" x14ac:dyDescent="0.25"/>
    <row r="2423" s="23" customFormat="1" x14ac:dyDescent="0.25"/>
    <row r="2424" s="23" customFormat="1" x14ac:dyDescent="0.25"/>
    <row r="2425" s="23" customFormat="1" x14ac:dyDescent="0.25"/>
    <row r="2426" s="23" customFormat="1" x14ac:dyDescent="0.25"/>
    <row r="2427" s="23" customFormat="1" x14ac:dyDescent="0.25"/>
    <row r="2428" s="23" customFormat="1" x14ac:dyDescent="0.25"/>
    <row r="2429" s="23" customFormat="1" x14ac:dyDescent="0.25"/>
    <row r="2430" s="23" customFormat="1" x14ac:dyDescent="0.25"/>
    <row r="2431" s="23" customFormat="1" x14ac:dyDescent="0.25"/>
    <row r="2432" s="23" customFormat="1" x14ac:dyDescent="0.25"/>
    <row r="2433" s="23" customFormat="1" x14ac:dyDescent="0.25"/>
    <row r="2434" s="23" customFormat="1" x14ac:dyDescent="0.25"/>
    <row r="2435" s="23" customFormat="1" x14ac:dyDescent="0.25"/>
    <row r="2436" s="23" customFormat="1" x14ac:dyDescent="0.25"/>
    <row r="2437" s="23" customFormat="1" x14ac:dyDescent="0.25"/>
    <row r="2438" s="23" customFormat="1" x14ac:dyDescent="0.25"/>
    <row r="2439" s="23" customFormat="1" x14ac:dyDescent="0.25"/>
    <row r="2440" s="23" customFormat="1" x14ac:dyDescent="0.25"/>
    <row r="2441" s="23" customFormat="1" x14ac:dyDescent="0.25"/>
    <row r="2442" s="23" customFormat="1" x14ac:dyDescent="0.25"/>
    <row r="2443" s="23" customFormat="1" x14ac:dyDescent="0.25"/>
    <row r="2444" s="23" customFormat="1" x14ac:dyDescent="0.25"/>
    <row r="2445" s="23" customFormat="1" x14ac:dyDescent="0.25"/>
    <row r="2446" s="23" customFormat="1" x14ac:dyDescent="0.25"/>
    <row r="2447" s="23" customFormat="1" x14ac:dyDescent="0.25"/>
    <row r="2448" s="23" customFormat="1" x14ac:dyDescent="0.25"/>
    <row r="2449" s="23" customFormat="1" x14ac:dyDescent="0.25"/>
    <row r="2450" s="23" customFormat="1" x14ac:dyDescent="0.25"/>
    <row r="2451" s="23" customFormat="1" x14ac:dyDescent="0.25"/>
    <row r="2452" s="23" customFormat="1" x14ac:dyDescent="0.25"/>
    <row r="2453" s="23" customFormat="1" x14ac:dyDescent="0.25"/>
    <row r="2454" s="23" customFormat="1" x14ac:dyDescent="0.25"/>
    <row r="2455" s="23" customFormat="1" x14ac:dyDescent="0.25"/>
    <row r="2456" s="23" customFormat="1" x14ac:dyDescent="0.25"/>
    <row r="2457" s="23" customFormat="1" x14ac:dyDescent="0.25"/>
    <row r="2458" s="23" customFormat="1" x14ac:dyDescent="0.25"/>
    <row r="2459" s="23" customFormat="1" x14ac:dyDescent="0.25"/>
    <row r="2460" s="23" customFormat="1" x14ac:dyDescent="0.25"/>
    <row r="2461" s="23" customFormat="1" x14ac:dyDescent="0.25"/>
    <row r="2462" s="23" customFormat="1" x14ac:dyDescent="0.25"/>
    <row r="2463" s="23" customFormat="1" x14ac:dyDescent="0.25"/>
    <row r="2464" s="23" customFormat="1" x14ac:dyDescent="0.25"/>
    <row r="2465" s="23" customFormat="1" x14ac:dyDescent="0.25"/>
    <row r="2466" s="23" customFormat="1" x14ac:dyDescent="0.25"/>
    <row r="2467" s="23" customFormat="1" x14ac:dyDescent="0.25"/>
    <row r="2468" s="23" customFormat="1" x14ac:dyDescent="0.25"/>
    <row r="2469" s="23" customFormat="1" x14ac:dyDescent="0.25"/>
    <row r="2470" s="23" customFormat="1" x14ac:dyDescent="0.25"/>
    <row r="2471" s="23" customFormat="1" x14ac:dyDescent="0.25"/>
    <row r="2472" s="23" customFormat="1" x14ac:dyDescent="0.25"/>
    <row r="2473" s="23" customFormat="1" x14ac:dyDescent="0.25"/>
    <row r="2474" s="23" customFormat="1" x14ac:dyDescent="0.25"/>
    <row r="2475" s="23" customFormat="1" x14ac:dyDescent="0.25"/>
    <row r="2476" s="23" customFormat="1" x14ac:dyDescent="0.25"/>
    <row r="2477" s="23" customFormat="1" x14ac:dyDescent="0.25"/>
    <row r="2478" s="23" customFormat="1" x14ac:dyDescent="0.25"/>
    <row r="2479" s="23" customFormat="1" x14ac:dyDescent="0.25"/>
    <row r="2480" s="23" customFormat="1" x14ac:dyDescent="0.25"/>
    <row r="2481" s="23" customFormat="1" x14ac:dyDescent="0.25"/>
    <row r="2482" s="23" customFormat="1" x14ac:dyDescent="0.25"/>
    <row r="2483" s="23" customFormat="1" x14ac:dyDescent="0.25"/>
    <row r="2484" s="23" customFormat="1" x14ac:dyDescent="0.25"/>
    <row r="2485" s="23" customFormat="1" x14ac:dyDescent="0.25"/>
    <row r="2486" s="23" customFormat="1" x14ac:dyDescent="0.25"/>
    <row r="2487" s="23" customFormat="1" x14ac:dyDescent="0.25"/>
    <row r="2488" s="23" customFormat="1" x14ac:dyDescent="0.25"/>
    <row r="2489" s="23" customFormat="1" x14ac:dyDescent="0.25"/>
    <row r="2490" s="23" customFormat="1" x14ac:dyDescent="0.25"/>
    <row r="2491" s="23" customFormat="1" x14ac:dyDescent="0.25"/>
    <row r="2492" s="23" customFormat="1" x14ac:dyDescent="0.25"/>
    <row r="2493" s="23" customFormat="1" x14ac:dyDescent="0.25"/>
    <row r="2494" s="23" customFormat="1" x14ac:dyDescent="0.25"/>
    <row r="2495" s="23" customFormat="1" x14ac:dyDescent="0.25"/>
    <row r="2496" s="23" customFormat="1" x14ac:dyDescent="0.25"/>
    <row r="2497" s="23" customFormat="1" x14ac:dyDescent="0.25"/>
    <row r="2498" s="23" customFormat="1" x14ac:dyDescent="0.25"/>
    <row r="2499" s="23" customFormat="1" x14ac:dyDescent="0.25"/>
    <row r="2500" s="23" customFormat="1" x14ac:dyDescent="0.25"/>
    <row r="2501" s="23" customFormat="1" x14ac:dyDescent="0.25"/>
    <row r="2502" s="23" customFormat="1" x14ac:dyDescent="0.25"/>
    <row r="2503" s="23" customFormat="1" x14ac:dyDescent="0.25"/>
    <row r="2504" s="23" customFormat="1" x14ac:dyDescent="0.25"/>
    <row r="2505" s="23" customFormat="1" x14ac:dyDescent="0.25"/>
    <row r="2506" s="23" customFormat="1" x14ac:dyDescent="0.25"/>
    <row r="2507" s="23" customFormat="1" x14ac:dyDescent="0.25"/>
    <row r="2508" s="23" customFormat="1" x14ac:dyDescent="0.25"/>
    <row r="2509" s="23" customFormat="1" x14ac:dyDescent="0.25"/>
    <row r="2510" s="23" customFormat="1" x14ac:dyDescent="0.25"/>
    <row r="2511" s="23" customFormat="1" x14ac:dyDescent="0.25"/>
    <row r="2512" s="23" customFormat="1" x14ac:dyDescent="0.25"/>
    <row r="2513" s="23" customFormat="1" x14ac:dyDescent="0.25"/>
    <row r="2514" s="23" customFormat="1" x14ac:dyDescent="0.25"/>
    <row r="2515" s="23" customFormat="1" x14ac:dyDescent="0.25"/>
    <row r="2516" s="23" customFormat="1" x14ac:dyDescent="0.25"/>
    <row r="2517" s="23" customFormat="1" x14ac:dyDescent="0.25"/>
    <row r="2518" s="23" customFormat="1" x14ac:dyDescent="0.25"/>
    <row r="2519" s="23" customFormat="1" x14ac:dyDescent="0.25"/>
    <row r="2520" s="23" customFormat="1" x14ac:dyDescent="0.25"/>
    <row r="2521" s="23" customFormat="1" x14ac:dyDescent="0.25"/>
    <row r="2522" s="23" customFormat="1" x14ac:dyDescent="0.25"/>
    <row r="2523" s="23" customFormat="1" x14ac:dyDescent="0.25"/>
    <row r="2524" s="23" customFormat="1" x14ac:dyDescent="0.25"/>
    <row r="2525" s="23" customFormat="1" x14ac:dyDescent="0.25"/>
    <row r="2526" s="23" customFormat="1" x14ac:dyDescent="0.25"/>
    <row r="2527" s="23" customFormat="1" x14ac:dyDescent="0.25"/>
    <row r="2528" s="23" customFormat="1" x14ac:dyDescent="0.25"/>
    <row r="2529" s="23" customFormat="1" x14ac:dyDescent="0.25"/>
    <row r="2530" s="23" customFormat="1" x14ac:dyDescent="0.25"/>
    <row r="2531" s="23" customFormat="1" x14ac:dyDescent="0.25"/>
    <row r="2532" s="23" customFormat="1" x14ac:dyDescent="0.25"/>
    <row r="2533" s="23" customFormat="1" x14ac:dyDescent="0.25"/>
    <row r="2534" s="23" customFormat="1" x14ac:dyDescent="0.25"/>
    <row r="2535" s="23" customFormat="1" x14ac:dyDescent="0.25"/>
    <row r="2536" s="23" customFormat="1" x14ac:dyDescent="0.25"/>
    <row r="2537" s="23" customFormat="1" x14ac:dyDescent="0.25"/>
    <row r="2538" s="23" customFormat="1" x14ac:dyDescent="0.25"/>
    <row r="2539" s="23" customFormat="1" x14ac:dyDescent="0.25"/>
    <row r="2540" s="23" customFormat="1" x14ac:dyDescent="0.25"/>
    <row r="2541" s="23" customFormat="1" x14ac:dyDescent="0.25"/>
    <row r="2542" s="23" customFormat="1" x14ac:dyDescent="0.25"/>
    <row r="2543" s="23" customFormat="1" x14ac:dyDescent="0.25"/>
    <row r="2544" s="23" customFormat="1" x14ac:dyDescent="0.25"/>
    <row r="2545" s="23" customFormat="1" x14ac:dyDescent="0.25"/>
    <row r="2546" s="23" customFormat="1" x14ac:dyDescent="0.25"/>
    <row r="2547" s="23" customFormat="1" x14ac:dyDescent="0.25"/>
    <row r="2548" s="23" customFormat="1" x14ac:dyDescent="0.25"/>
    <row r="2549" s="23" customFormat="1" x14ac:dyDescent="0.25"/>
    <row r="2550" s="23" customFormat="1" x14ac:dyDescent="0.25"/>
    <row r="2551" s="23" customFormat="1" x14ac:dyDescent="0.25"/>
    <row r="2552" s="23" customFormat="1" x14ac:dyDescent="0.25"/>
    <row r="2553" s="23" customFormat="1" x14ac:dyDescent="0.25"/>
    <row r="2554" s="23" customFormat="1" x14ac:dyDescent="0.25"/>
    <row r="2555" s="23" customFormat="1" x14ac:dyDescent="0.25"/>
    <row r="2556" s="23" customFormat="1" x14ac:dyDescent="0.25"/>
    <row r="2557" s="23" customFormat="1" x14ac:dyDescent="0.25"/>
    <row r="2558" s="23" customFormat="1" x14ac:dyDescent="0.25"/>
    <row r="2559" s="23" customFormat="1" x14ac:dyDescent="0.25"/>
    <row r="2560" s="23" customFormat="1" x14ac:dyDescent="0.25"/>
    <row r="2561" s="23" customFormat="1" x14ac:dyDescent="0.25"/>
    <row r="2562" s="23" customFormat="1" x14ac:dyDescent="0.25"/>
    <row r="2563" s="23" customFormat="1" x14ac:dyDescent="0.25"/>
    <row r="2564" s="23" customFormat="1" x14ac:dyDescent="0.25"/>
    <row r="2565" s="23" customFormat="1" x14ac:dyDescent="0.25"/>
    <row r="2566" s="23" customFormat="1" x14ac:dyDescent="0.25"/>
    <row r="2567" s="23" customFormat="1" x14ac:dyDescent="0.25"/>
    <row r="2568" s="23" customFormat="1" x14ac:dyDescent="0.25"/>
    <row r="2569" s="23" customFormat="1" x14ac:dyDescent="0.25"/>
    <row r="2570" s="23" customFormat="1" x14ac:dyDescent="0.25"/>
    <row r="2571" s="23" customFormat="1" x14ac:dyDescent="0.25"/>
    <row r="2572" s="23" customFormat="1" x14ac:dyDescent="0.25"/>
    <row r="2573" s="23" customFormat="1" x14ac:dyDescent="0.25"/>
    <row r="2574" s="23" customFormat="1" x14ac:dyDescent="0.25"/>
    <row r="2575" s="23" customFormat="1" x14ac:dyDescent="0.25"/>
    <row r="2576" s="23" customFormat="1" x14ac:dyDescent="0.25"/>
    <row r="2577" s="23" customFormat="1" x14ac:dyDescent="0.25"/>
    <row r="2578" s="23" customFormat="1" x14ac:dyDescent="0.25"/>
    <row r="2579" s="23" customFormat="1" x14ac:dyDescent="0.25"/>
    <row r="2580" s="23" customFormat="1" x14ac:dyDescent="0.25"/>
    <row r="2581" s="23" customFormat="1" x14ac:dyDescent="0.25"/>
    <row r="2582" s="23" customFormat="1" x14ac:dyDescent="0.25"/>
    <row r="2583" s="23" customFormat="1" x14ac:dyDescent="0.25"/>
    <row r="2584" s="23" customFormat="1" x14ac:dyDescent="0.25"/>
    <row r="2585" s="23" customFormat="1" x14ac:dyDescent="0.25"/>
    <row r="2586" s="23" customFormat="1" x14ac:dyDescent="0.25"/>
    <row r="2587" s="23" customFormat="1" x14ac:dyDescent="0.25"/>
    <row r="2588" s="23" customFormat="1" x14ac:dyDescent="0.25"/>
    <row r="2589" s="23" customFormat="1" x14ac:dyDescent="0.25"/>
    <row r="2590" s="23" customFormat="1" x14ac:dyDescent="0.25"/>
    <row r="2591" s="23" customFormat="1" x14ac:dyDescent="0.25"/>
    <row r="2592" s="23" customFormat="1" x14ac:dyDescent="0.25"/>
    <row r="2593" s="23" customFormat="1" x14ac:dyDescent="0.25"/>
    <row r="2594" s="23" customFormat="1" x14ac:dyDescent="0.25"/>
    <row r="2595" s="23" customFormat="1" x14ac:dyDescent="0.25"/>
    <row r="2596" s="23" customFormat="1" x14ac:dyDescent="0.25"/>
    <row r="2597" s="23" customFormat="1" x14ac:dyDescent="0.25"/>
    <row r="2598" s="23" customFormat="1" x14ac:dyDescent="0.25"/>
    <row r="2599" s="23" customFormat="1" x14ac:dyDescent="0.25"/>
    <row r="2600" s="23" customFormat="1" x14ac:dyDescent="0.25"/>
    <row r="2601" s="23" customFormat="1" x14ac:dyDescent="0.25"/>
    <row r="2602" s="23" customFormat="1" x14ac:dyDescent="0.25"/>
    <row r="2603" s="23" customFormat="1" x14ac:dyDescent="0.25"/>
    <row r="2604" s="23" customFormat="1" x14ac:dyDescent="0.25"/>
    <row r="2605" s="23" customFormat="1" x14ac:dyDescent="0.25"/>
    <row r="2606" s="23" customFormat="1" x14ac:dyDescent="0.25"/>
    <row r="2607" s="23" customFormat="1" x14ac:dyDescent="0.25"/>
    <row r="2608" s="23" customFormat="1" x14ac:dyDescent="0.25"/>
    <row r="2609" s="23" customFormat="1" x14ac:dyDescent="0.25"/>
    <row r="2610" s="23" customFormat="1" x14ac:dyDescent="0.25"/>
    <row r="2611" s="23" customFormat="1" x14ac:dyDescent="0.25"/>
    <row r="2612" s="23" customFormat="1" x14ac:dyDescent="0.25"/>
    <row r="2613" s="23" customFormat="1" x14ac:dyDescent="0.25"/>
    <row r="2614" s="23" customFormat="1" x14ac:dyDescent="0.25"/>
    <row r="2615" s="23" customFormat="1" x14ac:dyDescent="0.25"/>
    <row r="2616" s="23" customFormat="1" x14ac:dyDescent="0.25"/>
    <row r="2617" s="23" customFormat="1" x14ac:dyDescent="0.25"/>
    <row r="2618" s="23" customFormat="1" x14ac:dyDescent="0.25"/>
    <row r="2619" s="23" customFormat="1" x14ac:dyDescent="0.25"/>
    <row r="2620" s="23" customFormat="1" x14ac:dyDescent="0.25"/>
    <row r="2621" s="23" customFormat="1" x14ac:dyDescent="0.25"/>
    <row r="2622" s="23" customFormat="1" x14ac:dyDescent="0.25"/>
    <row r="2623" s="23" customFormat="1" x14ac:dyDescent="0.25"/>
    <row r="2624" s="23" customFormat="1" x14ac:dyDescent="0.25"/>
    <row r="2625" s="23" customFormat="1" x14ac:dyDescent="0.25"/>
    <row r="2626" s="23" customFormat="1" x14ac:dyDescent="0.25"/>
    <row r="2627" s="23" customFormat="1" x14ac:dyDescent="0.25"/>
    <row r="2628" s="23" customFormat="1" x14ac:dyDescent="0.25"/>
    <row r="2629" s="23" customFormat="1" x14ac:dyDescent="0.25"/>
    <row r="2630" s="23" customFormat="1" x14ac:dyDescent="0.25"/>
    <row r="2631" s="23" customFormat="1" x14ac:dyDescent="0.25"/>
    <row r="2632" s="23" customFormat="1" x14ac:dyDescent="0.25"/>
    <row r="2633" s="23" customFormat="1" x14ac:dyDescent="0.25"/>
    <row r="2634" s="23" customFormat="1" x14ac:dyDescent="0.25"/>
    <row r="2635" s="23" customFormat="1" x14ac:dyDescent="0.25"/>
    <row r="2636" s="23" customFormat="1" x14ac:dyDescent="0.25"/>
    <row r="2637" s="23" customFormat="1" x14ac:dyDescent="0.25"/>
    <row r="2638" s="23" customFormat="1" x14ac:dyDescent="0.25"/>
    <row r="2639" s="23" customFormat="1" x14ac:dyDescent="0.25"/>
    <row r="2640" s="23" customFormat="1" x14ac:dyDescent="0.25"/>
    <row r="2641" s="23" customFormat="1" x14ac:dyDescent="0.25"/>
    <row r="2642" s="23" customFormat="1" x14ac:dyDescent="0.25"/>
    <row r="2643" s="23" customFormat="1" x14ac:dyDescent="0.25"/>
    <row r="2644" s="23" customFormat="1" x14ac:dyDescent="0.25"/>
    <row r="2645" s="23" customFormat="1" x14ac:dyDescent="0.25"/>
    <row r="2646" s="23" customFormat="1" x14ac:dyDescent="0.25"/>
    <row r="2647" s="23" customFormat="1" x14ac:dyDescent="0.25"/>
    <row r="2648" s="23" customFormat="1" x14ac:dyDescent="0.25"/>
    <row r="2649" s="23" customFormat="1" x14ac:dyDescent="0.25"/>
    <row r="2650" s="23" customFormat="1" x14ac:dyDescent="0.25"/>
    <row r="2651" s="23" customFormat="1" x14ac:dyDescent="0.25"/>
    <row r="2652" s="23" customFormat="1" x14ac:dyDescent="0.25"/>
    <row r="2653" s="23" customFormat="1" x14ac:dyDescent="0.25"/>
    <row r="2654" s="23" customFormat="1" x14ac:dyDescent="0.25"/>
    <row r="2655" s="23" customFormat="1" x14ac:dyDescent="0.25"/>
    <row r="2656" s="23" customFormat="1" x14ac:dyDescent="0.25"/>
    <row r="2657" s="23" customFormat="1" x14ac:dyDescent="0.25"/>
    <row r="2658" s="23" customFormat="1" x14ac:dyDescent="0.25"/>
    <row r="2659" s="23" customFormat="1" x14ac:dyDescent="0.25"/>
    <row r="2660" s="23" customFormat="1" x14ac:dyDescent="0.25"/>
    <row r="2661" s="23" customFormat="1" x14ac:dyDescent="0.25"/>
    <row r="2662" s="23" customFormat="1" x14ac:dyDescent="0.25"/>
    <row r="2663" s="23" customFormat="1" x14ac:dyDescent="0.25"/>
    <row r="2664" s="23" customFormat="1" x14ac:dyDescent="0.25"/>
    <row r="2665" s="23" customFormat="1" x14ac:dyDescent="0.25"/>
    <row r="2666" s="23" customFormat="1" x14ac:dyDescent="0.25"/>
    <row r="2667" s="23" customFormat="1" x14ac:dyDescent="0.25"/>
    <row r="2668" s="23" customFormat="1" x14ac:dyDescent="0.25"/>
    <row r="2669" s="23" customFormat="1" x14ac:dyDescent="0.25"/>
    <row r="2670" s="23" customFormat="1" x14ac:dyDescent="0.25"/>
    <row r="2671" s="23" customFormat="1" x14ac:dyDescent="0.25"/>
    <row r="2672" s="23" customFormat="1" x14ac:dyDescent="0.25"/>
    <row r="2673" s="23" customFormat="1" x14ac:dyDescent="0.25"/>
    <row r="2674" s="23" customFormat="1" x14ac:dyDescent="0.25"/>
    <row r="2675" s="23" customFormat="1" x14ac:dyDescent="0.25"/>
    <row r="2676" s="23" customFormat="1" x14ac:dyDescent="0.25"/>
    <row r="2677" s="23" customFormat="1" x14ac:dyDescent="0.25"/>
    <row r="2678" s="23" customFormat="1" x14ac:dyDescent="0.25"/>
    <row r="2679" s="23" customFormat="1" x14ac:dyDescent="0.25"/>
    <row r="2680" s="23" customFormat="1" x14ac:dyDescent="0.25"/>
    <row r="2681" s="23" customFormat="1" x14ac:dyDescent="0.25"/>
    <row r="2682" s="23" customFormat="1" x14ac:dyDescent="0.25"/>
    <row r="2683" s="23" customFormat="1" x14ac:dyDescent="0.25"/>
    <row r="2684" s="23" customFormat="1" x14ac:dyDescent="0.25"/>
    <row r="2685" s="23" customFormat="1" x14ac:dyDescent="0.25"/>
    <row r="2686" s="23" customFormat="1" x14ac:dyDescent="0.25"/>
    <row r="2687" s="23" customFormat="1" x14ac:dyDescent="0.25"/>
    <row r="2688" s="23" customFormat="1" x14ac:dyDescent="0.25"/>
    <row r="2689" s="23" customFormat="1" x14ac:dyDescent="0.25"/>
    <row r="2690" s="23" customFormat="1" x14ac:dyDescent="0.25"/>
    <row r="2691" s="23" customFormat="1" x14ac:dyDescent="0.25"/>
    <row r="2692" s="23" customFormat="1" x14ac:dyDescent="0.25"/>
    <row r="2693" s="23" customFormat="1" x14ac:dyDescent="0.25"/>
    <row r="2694" s="23" customFormat="1" x14ac:dyDescent="0.25"/>
    <row r="2695" s="23" customFormat="1" x14ac:dyDescent="0.25"/>
    <row r="2696" s="23" customFormat="1" x14ac:dyDescent="0.25"/>
    <row r="2697" s="23" customFormat="1" x14ac:dyDescent="0.25"/>
    <row r="2698" s="23" customFormat="1" x14ac:dyDescent="0.25"/>
    <row r="2699" s="23" customFormat="1" x14ac:dyDescent="0.25"/>
    <row r="2700" s="23" customFormat="1" x14ac:dyDescent="0.25"/>
    <row r="2701" s="23" customFormat="1" x14ac:dyDescent="0.25"/>
    <row r="2702" s="23" customFormat="1" x14ac:dyDescent="0.25"/>
    <row r="2703" s="23" customFormat="1" x14ac:dyDescent="0.25"/>
    <row r="2704" s="23" customFormat="1" x14ac:dyDescent="0.25"/>
    <row r="2705" s="23" customFormat="1" x14ac:dyDescent="0.25"/>
    <row r="2706" s="23" customFormat="1" x14ac:dyDescent="0.25"/>
    <row r="2707" s="23" customFormat="1" x14ac:dyDescent="0.25"/>
    <row r="2708" s="23" customFormat="1" x14ac:dyDescent="0.25"/>
    <row r="2709" s="23" customFormat="1" x14ac:dyDescent="0.25"/>
    <row r="2710" s="23" customFormat="1" x14ac:dyDescent="0.25"/>
    <row r="2711" s="23" customFormat="1" x14ac:dyDescent="0.25"/>
    <row r="2712" s="23" customFormat="1" x14ac:dyDescent="0.25"/>
    <row r="2713" s="23" customFormat="1" x14ac:dyDescent="0.25"/>
    <row r="2714" s="23" customFormat="1" x14ac:dyDescent="0.25"/>
    <row r="2715" s="23" customFormat="1" x14ac:dyDescent="0.25"/>
    <row r="2716" s="23" customFormat="1" x14ac:dyDescent="0.25"/>
    <row r="2717" s="23" customFormat="1" x14ac:dyDescent="0.25"/>
    <row r="2718" s="23" customFormat="1" x14ac:dyDescent="0.25"/>
    <row r="2719" s="23" customFormat="1" x14ac:dyDescent="0.25"/>
    <row r="2720" s="23" customFormat="1" x14ac:dyDescent="0.25"/>
    <row r="2721" s="23" customFormat="1" x14ac:dyDescent="0.25"/>
    <row r="2722" s="23" customFormat="1" x14ac:dyDescent="0.25"/>
    <row r="2723" s="23" customFormat="1" x14ac:dyDescent="0.25"/>
    <row r="2724" s="23" customFormat="1" x14ac:dyDescent="0.25"/>
    <row r="2725" s="23" customFormat="1" x14ac:dyDescent="0.25"/>
    <row r="2726" s="23" customFormat="1" x14ac:dyDescent="0.25"/>
    <row r="2727" s="23" customFormat="1" x14ac:dyDescent="0.25"/>
    <row r="2728" s="23" customFormat="1" x14ac:dyDescent="0.25"/>
    <row r="2729" s="23" customFormat="1" x14ac:dyDescent="0.25"/>
    <row r="2730" s="23" customFormat="1" x14ac:dyDescent="0.25"/>
    <row r="2731" s="23" customFormat="1" x14ac:dyDescent="0.25"/>
    <row r="2732" s="23" customFormat="1" x14ac:dyDescent="0.25"/>
    <row r="2733" s="23" customFormat="1" x14ac:dyDescent="0.25"/>
    <row r="2734" s="23" customFormat="1" x14ac:dyDescent="0.25"/>
    <row r="2735" s="23" customFormat="1" x14ac:dyDescent="0.25"/>
    <row r="2736" s="23" customFormat="1" x14ac:dyDescent="0.25"/>
    <row r="2737" s="23" customFormat="1" x14ac:dyDescent="0.25"/>
    <row r="2738" s="23" customFormat="1" x14ac:dyDescent="0.25"/>
    <row r="2739" s="23" customFormat="1" x14ac:dyDescent="0.25"/>
    <row r="2740" s="23" customFormat="1" x14ac:dyDescent="0.25"/>
    <row r="2741" s="23" customFormat="1" x14ac:dyDescent="0.25"/>
    <row r="2742" s="23" customFormat="1" x14ac:dyDescent="0.25"/>
    <row r="2743" s="23" customFormat="1" x14ac:dyDescent="0.25"/>
    <row r="2744" s="23" customFormat="1" x14ac:dyDescent="0.25"/>
    <row r="2745" s="23" customFormat="1" x14ac:dyDescent="0.25"/>
    <row r="2746" s="23" customFormat="1" x14ac:dyDescent="0.25"/>
    <row r="2747" s="23" customFormat="1" x14ac:dyDescent="0.25"/>
    <row r="2748" s="23" customFormat="1" x14ac:dyDescent="0.25"/>
    <row r="2749" s="23" customFormat="1" x14ac:dyDescent="0.25"/>
    <row r="2750" s="23" customFormat="1" x14ac:dyDescent="0.25"/>
    <row r="2751" s="23" customFormat="1" x14ac:dyDescent="0.25"/>
    <row r="2752" s="23" customFormat="1" x14ac:dyDescent="0.25"/>
    <row r="2753" s="23" customFormat="1" x14ac:dyDescent="0.25"/>
    <row r="2754" s="23" customFormat="1" x14ac:dyDescent="0.25"/>
    <row r="2755" s="23" customFormat="1" x14ac:dyDescent="0.25"/>
    <row r="2756" s="23" customFormat="1" x14ac:dyDescent="0.25"/>
    <row r="2757" s="23" customFormat="1" x14ac:dyDescent="0.25"/>
    <row r="2758" s="23" customFormat="1" x14ac:dyDescent="0.25"/>
    <row r="2759" s="23" customFormat="1" x14ac:dyDescent="0.25"/>
    <row r="2760" s="23" customFormat="1" x14ac:dyDescent="0.25"/>
    <row r="2761" s="23" customFormat="1" x14ac:dyDescent="0.25"/>
    <row r="2762" s="23" customFormat="1" x14ac:dyDescent="0.25"/>
    <row r="2763" s="23" customFormat="1" x14ac:dyDescent="0.25"/>
    <row r="2764" s="23" customFormat="1" x14ac:dyDescent="0.25"/>
    <row r="2765" s="23" customFormat="1" x14ac:dyDescent="0.25"/>
    <row r="2766" s="23" customFormat="1" x14ac:dyDescent="0.25"/>
    <row r="2767" s="23" customFormat="1" x14ac:dyDescent="0.25"/>
    <row r="2768" s="23" customFormat="1" x14ac:dyDescent="0.25"/>
    <row r="2769" s="23" customFormat="1" x14ac:dyDescent="0.25"/>
    <row r="2770" s="23" customFormat="1" x14ac:dyDescent="0.25"/>
    <row r="2771" s="23" customFormat="1" x14ac:dyDescent="0.25"/>
    <row r="2772" s="23" customFormat="1" x14ac:dyDescent="0.25"/>
    <row r="2773" s="23" customFormat="1" x14ac:dyDescent="0.25"/>
    <row r="2774" s="23" customFormat="1" x14ac:dyDescent="0.25"/>
    <row r="2775" s="23" customFormat="1" x14ac:dyDescent="0.25"/>
    <row r="2776" s="23" customFormat="1" x14ac:dyDescent="0.25"/>
    <row r="2777" s="23" customFormat="1" x14ac:dyDescent="0.25"/>
    <row r="2778" s="23" customFormat="1" x14ac:dyDescent="0.25"/>
    <row r="2779" s="23" customFormat="1" x14ac:dyDescent="0.25"/>
    <row r="2780" s="23" customFormat="1" x14ac:dyDescent="0.25"/>
    <row r="2781" s="23" customFormat="1" x14ac:dyDescent="0.25"/>
    <row r="2782" s="23" customFormat="1" x14ac:dyDescent="0.25"/>
    <row r="2783" s="23" customFormat="1" x14ac:dyDescent="0.25"/>
    <row r="2784" s="23" customFormat="1" x14ac:dyDescent="0.25"/>
    <row r="2785" s="23" customFormat="1" x14ac:dyDescent="0.25"/>
    <row r="2786" s="23" customFormat="1" x14ac:dyDescent="0.25"/>
    <row r="2787" s="23" customFormat="1" x14ac:dyDescent="0.25"/>
    <row r="2788" s="23" customFormat="1" x14ac:dyDescent="0.25"/>
    <row r="2789" s="23" customFormat="1" x14ac:dyDescent="0.25"/>
    <row r="2790" s="23" customFormat="1" x14ac:dyDescent="0.25"/>
    <row r="2791" s="23" customFormat="1" x14ac:dyDescent="0.25"/>
    <row r="2792" s="23" customFormat="1" x14ac:dyDescent="0.25"/>
    <row r="2793" s="23" customFormat="1" x14ac:dyDescent="0.25"/>
    <row r="2794" s="23" customFormat="1" x14ac:dyDescent="0.25"/>
    <row r="2795" s="23" customFormat="1" x14ac:dyDescent="0.25"/>
    <row r="2796" s="23" customFormat="1" x14ac:dyDescent="0.25"/>
    <row r="2797" s="23" customFormat="1" x14ac:dyDescent="0.25"/>
    <row r="2798" s="23" customFormat="1" x14ac:dyDescent="0.25"/>
    <row r="2799" s="23" customFormat="1" x14ac:dyDescent="0.25"/>
    <row r="2800" s="23" customFormat="1" x14ac:dyDescent="0.25"/>
    <row r="2801" s="23" customFormat="1" x14ac:dyDescent="0.25"/>
    <row r="2802" s="23" customFormat="1" x14ac:dyDescent="0.25"/>
    <row r="2803" s="23" customFormat="1" x14ac:dyDescent="0.25"/>
    <row r="2804" s="23" customFormat="1" x14ac:dyDescent="0.25"/>
    <row r="2805" s="23" customFormat="1" x14ac:dyDescent="0.25"/>
    <row r="2806" s="23" customFormat="1" x14ac:dyDescent="0.25"/>
    <row r="2807" s="23" customFormat="1" x14ac:dyDescent="0.25"/>
    <row r="2808" s="23" customFormat="1" x14ac:dyDescent="0.25"/>
    <row r="2809" s="23" customFormat="1" x14ac:dyDescent="0.25"/>
    <row r="2810" s="23" customFormat="1" x14ac:dyDescent="0.25"/>
    <row r="2811" s="23" customFormat="1" x14ac:dyDescent="0.25"/>
    <row r="2812" s="23" customFormat="1" x14ac:dyDescent="0.25"/>
    <row r="2813" s="23" customFormat="1" x14ac:dyDescent="0.25"/>
    <row r="2814" s="23" customFormat="1" x14ac:dyDescent="0.25"/>
    <row r="2815" s="23" customFormat="1" x14ac:dyDescent="0.25"/>
    <row r="2816" s="23" customFormat="1" x14ac:dyDescent="0.25"/>
    <row r="2817" s="23" customFormat="1" x14ac:dyDescent="0.25"/>
    <row r="2818" s="23" customFormat="1" x14ac:dyDescent="0.25"/>
    <row r="2819" s="23" customFormat="1" x14ac:dyDescent="0.25"/>
    <row r="2820" s="23" customFormat="1" x14ac:dyDescent="0.25"/>
    <row r="2821" s="23" customFormat="1" x14ac:dyDescent="0.25"/>
    <row r="2822" s="23" customFormat="1" x14ac:dyDescent="0.25"/>
    <row r="2823" s="23" customFormat="1" x14ac:dyDescent="0.25"/>
    <row r="2824" s="23" customFormat="1" x14ac:dyDescent="0.25"/>
    <row r="2825" s="23" customFormat="1" x14ac:dyDescent="0.25"/>
    <row r="2826" s="23" customFormat="1" x14ac:dyDescent="0.25"/>
    <row r="2827" s="23" customFormat="1" x14ac:dyDescent="0.25"/>
    <row r="2828" s="23" customFormat="1" x14ac:dyDescent="0.25"/>
    <row r="2829" s="23" customFormat="1" x14ac:dyDescent="0.25"/>
    <row r="2830" s="23" customFormat="1" x14ac:dyDescent="0.25"/>
    <row r="2831" s="23" customFormat="1" x14ac:dyDescent="0.25"/>
    <row r="2832" s="23" customFormat="1" x14ac:dyDescent="0.25"/>
    <row r="2833" s="23" customFormat="1" x14ac:dyDescent="0.25"/>
    <row r="2834" s="23" customFormat="1" x14ac:dyDescent="0.25"/>
    <row r="2835" s="23" customFormat="1" x14ac:dyDescent="0.25"/>
    <row r="2836" s="23" customFormat="1" x14ac:dyDescent="0.25"/>
    <row r="2837" s="23" customFormat="1" x14ac:dyDescent="0.25"/>
    <row r="2838" s="23" customFormat="1" x14ac:dyDescent="0.25"/>
    <row r="2839" s="23" customFormat="1" x14ac:dyDescent="0.25"/>
    <row r="2840" s="23" customFormat="1" x14ac:dyDescent="0.25"/>
    <row r="2841" s="23" customFormat="1" x14ac:dyDescent="0.25"/>
    <row r="2842" s="23" customFormat="1" x14ac:dyDescent="0.25"/>
    <row r="2843" s="23" customFormat="1" x14ac:dyDescent="0.25"/>
    <row r="2844" s="23" customFormat="1" x14ac:dyDescent="0.25"/>
    <row r="2845" s="23" customFormat="1" x14ac:dyDescent="0.25"/>
    <row r="2846" s="23" customFormat="1" x14ac:dyDescent="0.25"/>
    <row r="2847" s="23" customFormat="1" x14ac:dyDescent="0.25"/>
    <row r="2848" s="23" customFormat="1" x14ac:dyDescent="0.25"/>
    <row r="2849" s="23" customFormat="1" x14ac:dyDescent="0.25"/>
    <row r="2850" s="23" customFormat="1" x14ac:dyDescent="0.25"/>
    <row r="2851" s="23" customFormat="1" x14ac:dyDescent="0.25"/>
    <row r="2852" s="23" customFormat="1" x14ac:dyDescent="0.25"/>
    <row r="2853" s="23" customFormat="1" x14ac:dyDescent="0.25"/>
    <row r="2854" s="23" customFormat="1" x14ac:dyDescent="0.25"/>
    <row r="2855" s="23" customFormat="1" x14ac:dyDescent="0.25"/>
    <row r="2856" s="23" customFormat="1" x14ac:dyDescent="0.25"/>
    <row r="2857" s="23" customFormat="1" x14ac:dyDescent="0.25"/>
    <row r="2858" s="23" customFormat="1" x14ac:dyDescent="0.25"/>
    <row r="2859" s="23" customFormat="1" x14ac:dyDescent="0.25"/>
    <row r="2860" s="23" customFormat="1" x14ac:dyDescent="0.25"/>
    <row r="2861" s="23" customFormat="1" x14ac:dyDescent="0.25"/>
    <row r="2862" s="23" customFormat="1" x14ac:dyDescent="0.25"/>
    <row r="2863" s="23" customFormat="1" x14ac:dyDescent="0.25"/>
    <row r="2864" s="23" customFormat="1" x14ac:dyDescent="0.25"/>
    <row r="2865" s="23" customFormat="1" x14ac:dyDescent="0.25"/>
    <row r="2866" s="23" customFormat="1" x14ac:dyDescent="0.25"/>
    <row r="2867" s="23" customFormat="1" x14ac:dyDescent="0.25"/>
    <row r="2868" s="23" customFormat="1" x14ac:dyDescent="0.25"/>
    <row r="2869" s="23" customFormat="1" x14ac:dyDescent="0.25"/>
    <row r="2870" s="23" customFormat="1" x14ac:dyDescent="0.25"/>
    <row r="2871" s="23" customFormat="1" x14ac:dyDescent="0.25"/>
    <row r="2872" s="23" customFormat="1" x14ac:dyDescent="0.25"/>
    <row r="2873" s="23" customFormat="1" x14ac:dyDescent="0.25"/>
    <row r="2874" s="23" customFormat="1" x14ac:dyDescent="0.25"/>
    <row r="2875" s="23" customFormat="1" x14ac:dyDescent="0.25"/>
    <row r="2876" s="23" customFormat="1" x14ac:dyDescent="0.25"/>
    <row r="2877" s="23" customFormat="1" x14ac:dyDescent="0.25"/>
    <row r="2878" s="23" customFormat="1" x14ac:dyDescent="0.25"/>
    <row r="2879" s="23" customFormat="1" x14ac:dyDescent="0.25"/>
    <row r="2880" s="23" customFormat="1" x14ac:dyDescent="0.25"/>
    <row r="2881" s="23" customFormat="1" x14ac:dyDescent="0.25"/>
    <row r="2882" s="23" customFormat="1" x14ac:dyDescent="0.25"/>
    <row r="2883" s="23" customFormat="1" x14ac:dyDescent="0.25"/>
    <row r="2884" s="23" customFormat="1" x14ac:dyDescent="0.25"/>
    <row r="2885" s="23" customFormat="1" x14ac:dyDescent="0.25"/>
    <row r="2886" s="23" customFormat="1" x14ac:dyDescent="0.25"/>
    <row r="2887" s="23" customFormat="1" x14ac:dyDescent="0.25"/>
    <row r="2888" s="23" customFormat="1" x14ac:dyDescent="0.25"/>
    <row r="2889" s="23" customFormat="1" x14ac:dyDescent="0.25"/>
    <row r="2890" s="23" customFormat="1" x14ac:dyDescent="0.25"/>
    <row r="2891" s="23" customFormat="1" x14ac:dyDescent="0.25"/>
    <row r="2892" s="23" customFormat="1" x14ac:dyDescent="0.25"/>
    <row r="2893" s="23" customFormat="1" x14ac:dyDescent="0.25"/>
    <row r="2894" s="23" customFormat="1" x14ac:dyDescent="0.25"/>
    <row r="2895" s="23" customFormat="1" x14ac:dyDescent="0.25"/>
    <row r="2896" s="23" customFormat="1" x14ac:dyDescent="0.25"/>
    <row r="2897" s="23" customFormat="1" x14ac:dyDescent="0.25"/>
    <row r="2898" s="23" customFormat="1" x14ac:dyDescent="0.25"/>
    <row r="2899" s="23" customFormat="1" x14ac:dyDescent="0.25"/>
    <row r="2900" s="23" customFormat="1" x14ac:dyDescent="0.25"/>
    <row r="2901" s="23" customFormat="1" x14ac:dyDescent="0.25"/>
    <row r="2902" s="23" customFormat="1" x14ac:dyDescent="0.25"/>
    <row r="2903" s="23" customFormat="1" x14ac:dyDescent="0.25"/>
    <row r="2904" s="23" customFormat="1" x14ac:dyDescent="0.25"/>
    <row r="2905" s="23" customFormat="1" x14ac:dyDescent="0.25"/>
    <row r="2906" s="23" customFormat="1" x14ac:dyDescent="0.25"/>
    <row r="2907" s="23" customFormat="1" x14ac:dyDescent="0.25"/>
    <row r="2908" s="23" customFormat="1" x14ac:dyDescent="0.25"/>
    <row r="2909" s="23" customFormat="1" x14ac:dyDescent="0.25"/>
    <row r="2910" s="23" customFormat="1" x14ac:dyDescent="0.25"/>
    <row r="2911" s="23" customFormat="1" x14ac:dyDescent="0.25"/>
    <row r="2912" s="23" customFormat="1" x14ac:dyDescent="0.25"/>
    <row r="2913" s="23" customFormat="1" x14ac:dyDescent="0.25"/>
    <row r="2914" s="23" customFormat="1" x14ac:dyDescent="0.25"/>
    <row r="2915" s="23" customFormat="1" x14ac:dyDescent="0.25"/>
    <row r="2916" s="23" customFormat="1" x14ac:dyDescent="0.25"/>
    <row r="2917" s="23" customFormat="1" x14ac:dyDescent="0.25"/>
    <row r="2918" s="23" customFormat="1" x14ac:dyDescent="0.25"/>
    <row r="2919" s="23" customFormat="1" x14ac:dyDescent="0.25"/>
    <row r="2920" s="23" customFormat="1" x14ac:dyDescent="0.25"/>
    <row r="2921" s="23" customFormat="1" x14ac:dyDescent="0.25"/>
    <row r="2922" s="23" customFormat="1" x14ac:dyDescent="0.25"/>
    <row r="2923" s="23" customFormat="1" x14ac:dyDescent="0.25"/>
    <row r="2924" s="23" customFormat="1" x14ac:dyDescent="0.25"/>
    <row r="2925" s="23" customFormat="1" x14ac:dyDescent="0.25"/>
    <row r="2926" s="23" customFormat="1" x14ac:dyDescent="0.25"/>
    <row r="2927" s="23" customFormat="1" x14ac:dyDescent="0.25"/>
    <row r="2928" s="23" customFormat="1" x14ac:dyDescent="0.25"/>
    <row r="2929" s="23" customFormat="1" x14ac:dyDescent="0.25"/>
    <row r="2930" s="23" customFormat="1" x14ac:dyDescent="0.25"/>
    <row r="2931" s="23" customFormat="1" x14ac:dyDescent="0.25"/>
    <row r="2932" s="23" customFormat="1" x14ac:dyDescent="0.25"/>
    <row r="2933" s="23" customFormat="1" x14ac:dyDescent="0.25"/>
    <row r="2934" s="23" customFormat="1" x14ac:dyDescent="0.25"/>
    <row r="2935" s="23" customFormat="1" x14ac:dyDescent="0.25"/>
    <row r="2936" s="23" customFormat="1" x14ac:dyDescent="0.25"/>
    <row r="2937" s="23" customFormat="1" x14ac:dyDescent="0.25"/>
    <row r="2938" s="23" customFormat="1" x14ac:dyDescent="0.25"/>
    <row r="2939" s="23" customFormat="1" x14ac:dyDescent="0.25"/>
    <row r="2940" s="23" customFormat="1" x14ac:dyDescent="0.25"/>
    <row r="2941" s="23" customFormat="1" x14ac:dyDescent="0.25"/>
    <row r="2942" s="23" customFormat="1" x14ac:dyDescent="0.25"/>
    <row r="2943" s="23" customFormat="1" x14ac:dyDescent="0.25"/>
    <row r="2944" s="23" customFormat="1" x14ac:dyDescent="0.25"/>
    <row r="2945" s="23" customFormat="1" x14ac:dyDescent="0.25"/>
    <row r="2946" s="23" customFormat="1" x14ac:dyDescent="0.25"/>
    <row r="2947" s="23" customFormat="1" x14ac:dyDescent="0.25"/>
    <row r="2948" s="23" customFormat="1" x14ac:dyDescent="0.25"/>
    <row r="2949" s="23" customFormat="1" x14ac:dyDescent="0.25"/>
    <row r="2950" s="23" customFormat="1" x14ac:dyDescent="0.25"/>
    <row r="2951" s="23" customFormat="1" x14ac:dyDescent="0.25"/>
    <row r="2952" s="23" customFormat="1" x14ac:dyDescent="0.25"/>
    <row r="2953" s="23" customFormat="1" x14ac:dyDescent="0.25"/>
    <row r="2954" s="23" customFormat="1" x14ac:dyDescent="0.25"/>
    <row r="2955" s="23" customFormat="1" x14ac:dyDescent="0.25"/>
    <row r="2956" s="23" customFormat="1" x14ac:dyDescent="0.25"/>
    <row r="2957" s="23" customFormat="1" x14ac:dyDescent="0.25"/>
    <row r="2958" s="23" customFormat="1" x14ac:dyDescent="0.25"/>
    <row r="2959" s="23" customFormat="1" x14ac:dyDescent="0.25"/>
    <row r="2960" s="23" customFormat="1" x14ac:dyDescent="0.25"/>
    <row r="2961" s="23" customFormat="1" x14ac:dyDescent="0.25"/>
    <row r="2962" s="23" customFormat="1" x14ac:dyDescent="0.25"/>
    <row r="2963" s="23" customFormat="1" x14ac:dyDescent="0.25"/>
    <row r="2964" s="23" customFormat="1" x14ac:dyDescent="0.25"/>
    <row r="2965" s="23" customFormat="1" x14ac:dyDescent="0.25"/>
    <row r="2966" s="23" customFormat="1" x14ac:dyDescent="0.25"/>
    <row r="2967" s="23" customFormat="1" x14ac:dyDescent="0.25"/>
    <row r="2968" s="23" customFormat="1" x14ac:dyDescent="0.25"/>
    <row r="2969" s="23" customFormat="1" x14ac:dyDescent="0.25"/>
    <row r="2970" s="23" customFormat="1" x14ac:dyDescent="0.25"/>
    <row r="2971" s="23" customFormat="1" x14ac:dyDescent="0.25"/>
    <row r="2972" s="23" customFormat="1" x14ac:dyDescent="0.25"/>
    <row r="2973" s="23" customFormat="1" x14ac:dyDescent="0.25"/>
    <row r="2974" s="23" customFormat="1" x14ac:dyDescent="0.25"/>
    <row r="2975" s="23" customFormat="1" x14ac:dyDescent="0.25"/>
    <row r="2976" s="23" customFormat="1" x14ac:dyDescent="0.25"/>
    <row r="2977" s="23" customFormat="1" x14ac:dyDescent="0.25"/>
    <row r="2978" s="23" customFormat="1" x14ac:dyDescent="0.25"/>
    <row r="2979" s="23" customFormat="1" x14ac:dyDescent="0.25"/>
    <row r="2980" s="23" customFormat="1" x14ac:dyDescent="0.25"/>
    <row r="2981" s="23" customFormat="1" x14ac:dyDescent="0.25"/>
    <row r="2982" s="23" customFormat="1" x14ac:dyDescent="0.25"/>
    <row r="2983" s="23" customFormat="1" x14ac:dyDescent="0.25"/>
    <row r="2984" s="23" customFormat="1" x14ac:dyDescent="0.25"/>
    <row r="2985" s="23" customFormat="1" x14ac:dyDescent="0.25"/>
    <row r="2986" s="23" customFormat="1" x14ac:dyDescent="0.25"/>
    <row r="2987" s="23" customFormat="1" x14ac:dyDescent="0.25"/>
    <row r="2988" s="23" customFormat="1" x14ac:dyDescent="0.25"/>
    <row r="2989" s="23" customFormat="1" x14ac:dyDescent="0.25"/>
    <row r="2990" s="23" customFormat="1" x14ac:dyDescent="0.25"/>
    <row r="2991" s="23" customFormat="1" x14ac:dyDescent="0.25"/>
    <row r="2992" s="23" customFormat="1" x14ac:dyDescent="0.25"/>
    <row r="2993" s="23" customFormat="1" x14ac:dyDescent="0.25"/>
    <row r="2994" s="23" customFormat="1" x14ac:dyDescent="0.25"/>
    <row r="2995" s="23" customFormat="1" x14ac:dyDescent="0.25"/>
    <row r="2996" s="23" customFormat="1" x14ac:dyDescent="0.25"/>
    <row r="2997" s="23" customFormat="1" x14ac:dyDescent="0.25"/>
    <row r="2998" s="23" customFormat="1" x14ac:dyDescent="0.25"/>
    <row r="2999" s="23" customFormat="1" x14ac:dyDescent="0.25"/>
    <row r="3000" s="23" customFormat="1" x14ac:dyDescent="0.25"/>
    <row r="3001" s="23" customFormat="1" x14ac:dyDescent="0.25"/>
    <row r="3002" s="23" customFormat="1" x14ac:dyDescent="0.25"/>
    <row r="3003" s="23" customFormat="1" x14ac:dyDescent="0.25"/>
    <row r="3004" s="23" customFormat="1" x14ac:dyDescent="0.25"/>
    <row r="3005" s="23" customFormat="1" x14ac:dyDescent="0.25"/>
    <row r="3006" s="23" customFormat="1" x14ac:dyDescent="0.25"/>
    <row r="3007" s="23" customFormat="1" x14ac:dyDescent="0.25"/>
    <row r="3008" s="23" customFormat="1" x14ac:dyDescent="0.25"/>
    <row r="3009" s="23" customFormat="1" x14ac:dyDescent="0.25"/>
    <row r="3010" s="23" customFormat="1" x14ac:dyDescent="0.25"/>
    <row r="3011" s="23" customFormat="1" x14ac:dyDescent="0.25"/>
    <row r="3012" s="23" customFormat="1" x14ac:dyDescent="0.25"/>
    <row r="3013" s="23" customFormat="1" x14ac:dyDescent="0.25"/>
    <row r="3014" s="23" customFormat="1" x14ac:dyDescent="0.25"/>
    <row r="3015" s="23" customFormat="1" x14ac:dyDescent="0.25"/>
    <row r="3016" s="23" customFormat="1" x14ac:dyDescent="0.25"/>
    <row r="3017" s="23" customFormat="1" x14ac:dyDescent="0.25"/>
    <row r="3018" s="23" customFormat="1" x14ac:dyDescent="0.25"/>
    <row r="3019" s="23" customFormat="1" x14ac:dyDescent="0.25"/>
    <row r="3020" s="23" customFormat="1" x14ac:dyDescent="0.25"/>
    <row r="3021" s="23" customFormat="1" x14ac:dyDescent="0.25"/>
    <row r="3022" s="23" customFormat="1" x14ac:dyDescent="0.25"/>
    <row r="3023" s="23" customFormat="1" x14ac:dyDescent="0.25"/>
    <row r="3024" s="23" customFormat="1" x14ac:dyDescent="0.25"/>
    <row r="3025" s="23" customFormat="1" x14ac:dyDescent="0.25"/>
    <row r="3026" s="23" customFormat="1" x14ac:dyDescent="0.25"/>
    <row r="3027" s="23" customFormat="1" x14ac:dyDescent="0.25"/>
    <row r="3028" s="23" customFormat="1" x14ac:dyDescent="0.25"/>
    <row r="3029" s="23" customFormat="1" x14ac:dyDescent="0.25"/>
    <row r="3030" s="23" customFormat="1" x14ac:dyDescent="0.25"/>
    <row r="3031" s="23" customFormat="1" x14ac:dyDescent="0.25"/>
    <row r="3032" s="23" customFormat="1" x14ac:dyDescent="0.25"/>
    <row r="3033" s="23" customFormat="1" x14ac:dyDescent="0.25"/>
    <row r="3034" s="23" customFormat="1" x14ac:dyDescent="0.25"/>
    <row r="3035" s="23" customFormat="1" x14ac:dyDescent="0.25"/>
    <row r="3036" s="23" customFormat="1" x14ac:dyDescent="0.25"/>
    <row r="3037" s="23" customFormat="1" x14ac:dyDescent="0.25"/>
    <row r="3038" s="23" customFormat="1" x14ac:dyDescent="0.25"/>
    <row r="3039" s="23" customFormat="1" x14ac:dyDescent="0.25"/>
    <row r="3040" s="23" customFormat="1" x14ac:dyDescent="0.25"/>
    <row r="3041" s="23" customFormat="1" x14ac:dyDescent="0.25"/>
    <row r="3042" s="23" customFormat="1" x14ac:dyDescent="0.25"/>
    <row r="3043" s="23" customFormat="1" x14ac:dyDescent="0.25"/>
    <row r="3044" s="23" customFormat="1" x14ac:dyDescent="0.25"/>
    <row r="3045" s="23" customFormat="1" x14ac:dyDescent="0.25"/>
    <row r="3046" s="23" customFormat="1" x14ac:dyDescent="0.25"/>
    <row r="3047" s="23" customFormat="1" x14ac:dyDescent="0.25"/>
    <row r="3048" s="23" customFormat="1" x14ac:dyDescent="0.25"/>
    <row r="3049" s="23" customFormat="1" x14ac:dyDescent="0.25"/>
    <row r="3050" s="23" customFormat="1" x14ac:dyDescent="0.25"/>
    <row r="3051" s="23" customFormat="1" x14ac:dyDescent="0.25"/>
    <row r="3052" s="23" customFormat="1" x14ac:dyDescent="0.25"/>
    <row r="3053" s="23" customFormat="1" x14ac:dyDescent="0.25"/>
    <row r="3054" s="23" customFormat="1" x14ac:dyDescent="0.25"/>
    <row r="3055" s="23" customFormat="1" x14ac:dyDescent="0.25"/>
    <row r="3056" s="23" customFormat="1" x14ac:dyDescent="0.25"/>
    <row r="3057" s="23" customFormat="1" x14ac:dyDescent="0.25"/>
    <row r="3058" s="23" customFormat="1" x14ac:dyDescent="0.25"/>
    <row r="3059" s="23" customFormat="1" x14ac:dyDescent="0.25"/>
    <row r="3060" s="23" customFormat="1" x14ac:dyDescent="0.25"/>
    <row r="3061" s="23" customFormat="1" x14ac:dyDescent="0.25"/>
    <row r="3062" s="23" customFormat="1" x14ac:dyDescent="0.25"/>
    <row r="3063" s="23" customFormat="1" x14ac:dyDescent="0.25"/>
    <row r="3064" s="23" customFormat="1" x14ac:dyDescent="0.25"/>
    <row r="3065" s="23" customFormat="1" x14ac:dyDescent="0.25"/>
    <row r="3066" s="23" customFormat="1" x14ac:dyDescent="0.25"/>
    <row r="3067" s="23" customFormat="1" x14ac:dyDescent="0.25"/>
    <row r="3068" s="23" customFormat="1" x14ac:dyDescent="0.25"/>
    <row r="3069" s="23" customFormat="1" x14ac:dyDescent="0.25"/>
    <row r="3070" s="23" customFormat="1" x14ac:dyDescent="0.25"/>
    <row r="3071" s="23" customFormat="1" x14ac:dyDescent="0.25"/>
    <row r="3072" s="23" customFormat="1" x14ac:dyDescent="0.25"/>
    <row r="3073" s="23" customFormat="1" x14ac:dyDescent="0.25"/>
    <row r="3074" s="23" customFormat="1" x14ac:dyDescent="0.25"/>
    <row r="3075" s="23" customFormat="1" x14ac:dyDescent="0.25"/>
    <row r="3076" s="23" customFormat="1" x14ac:dyDescent="0.25"/>
    <row r="3077" s="23" customFormat="1" x14ac:dyDescent="0.25"/>
    <row r="3078" s="23" customFormat="1" x14ac:dyDescent="0.25"/>
    <row r="3079" s="23" customFormat="1" x14ac:dyDescent="0.25"/>
    <row r="3080" s="23" customFormat="1" x14ac:dyDescent="0.25"/>
    <row r="3081" s="23" customFormat="1" x14ac:dyDescent="0.25"/>
    <row r="3082" s="23" customFormat="1" x14ac:dyDescent="0.25"/>
    <row r="3083" s="23" customFormat="1" x14ac:dyDescent="0.25"/>
    <row r="3084" s="23" customFormat="1" x14ac:dyDescent="0.25"/>
    <row r="3085" s="23" customFormat="1" x14ac:dyDescent="0.25"/>
    <row r="3086" s="23" customFormat="1" x14ac:dyDescent="0.25"/>
    <row r="3087" s="23" customFormat="1" x14ac:dyDescent="0.25"/>
    <row r="3088" s="23" customFormat="1" x14ac:dyDescent="0.25"/>
    <row r="3089" s="23" customFormat="1" x14ac:dyDescent="0.25"/>
    <row r="3090" s="23" customFormat="1" x14ac:dyDescent="0.25"/>
    <row r="3091" s="23" customFormat="1" x14ac:dyDescent="0.25"/>
    <row r="3092" s="23" customFormat="1" x14ac:dyDescent="0.25"/>
    <row r="3093" s="23" customFormat="1" x14ac:dyDescent="0.25"/>
    <row r="3094" s="23" customFormat="1" x14ac:dyDescent="0.25"/>
    <row r="3095" s="23" customFormat="1" x14ac:dyDescent="0.25"/>
    <row r="3096" s="23" customFormat="1" x14ac:dyDescent="0.25"/>
    <row r="3097" s="23" customFormat="1" x14ac:dyDescent="0.25"/>
    <row r="3098" s="23" customFormat="1" x14ac:dyDescent="0.25"/>
    <row r="3099" s="23" customFormat="1" x14ac:dyDescent="0.25"/>
    <row r="3100" s="23" customFormat="1" x14ac:dyDescent="0.25"/>
    <row r="3101" s="23" customFormat="1" x14ac:dyDescent="0.25"/>
    <row r="3102" s="23" customFormat="1" x14ac:dyDescent="0.25"/>
    <row r="3103" s="23" customFormat="1" x14ac:dyDescent="0.25"/>
    <row r="3104" s="23" customFormat="1" x14ac:dyDescent="0.25"/>
    <row r="3105" s="23" customFormat="1" x14ac:dyDescent="0.25"/>
    <row r="3106" s="23" customFormat="1" x14ac:dyDescent="0.25"/>
    <row r="3107" s="23" customFormat="1" x14ac:dyDescent="0.25"/>
    <row r="3108" s="23" customFormat="1" x14ac:dyDescent="0.25"/>
    <row r="3109" s="23" customFormat="1" x14ac:dyDescent="0.25"/>
    <row r="3110" s="23" customFormat="1" x14ac:dyDescent="0.25"/>
    <row r="3111" s="23" customFormat="1" x14ac:dyDescent="0.25"/>
    <row r="3112" s="23" customFormat="1" x14ac:dyDescent="0.25"/>
    <row r="3113" s="23" customFormat="1" x14ac:dyDescent="0.25"/>
    <row r="3114" s="23" customFormat="1" x14ac:dyDescent="0.25"/>
    <row r="3115" s="23" customFormat="1" x14ac:dyDescent="0.25"/>
    <row r="3116" s="23" customFormat="1" x14ac:dyDescent="0.25"/>
    <row r="3117" s="23" customFormat="1" x14ac:dyDescent="0.25"/>
    <row r="3118" s="23" customFormat="1" x14ac:dyDescent="0.25"/>
    <row r="3119" s="23" customFormat="1" x14ac:dyDescent="0.25"/>
    <row r="3120" s="23" customFormat="1" x14ac:dyDescent="0.25"/>
    <row r="3121" s="23" customFormat="1" x14ac:dyDescent="0.25"/>
    <row r="3122" s="23" customFormat="1" x14ac:dyDescent="0.25"/>
    <row r="3123" s="23" customFormat="1" x14ac:dyDescent="0.25"/>
    <row r="3124" s="23" customFormat="1" x14ac:dyDescent="0.25"/>
    <row r="3125" s="23" customFormat="1" x14ac:dyDescent="0.25"/>
    <row r="3126" s="23" customFormat="1" x14ac:dyDescent="0.25"/>
    <row r="3127" s="23" customFormat="1" x14ac:dyDescent="0.25"/>
    <row r="3128" s="23" customFormat="1" x14ac:dyDescent="0.25"/>
    <row r="3129" s="23" customFormat="1" x14ac:dyDescent="0.25"/>
    <row r="3130" s="23" customFormat="1" x14ac:dyDescent="0.25"/>
    <row r="3131" s="23" customFormat="1" x14ac:dyDescent="0.25"/>
    <row r="3132" s="23" customFormat="1" x14ac:dyDescent="0.25"/>
    <row r="3133" s="23" customFormat="1" x14ac:dyDescent="0.25"/>
    <row r="3134" s="23" customFormat="1" x14ac:dyDescent="0.25"/>
    <row r="3135" s="23" customFormat="1" x14ac:dyDescent="0.25"/>
    <row r="3136" s="23" customFormat="1" x14ac:dyDescent="0.25"/>
    <row r="3137" s="23" customFormat="1" x14ac:dyDescent="0.25"/>
    <row r="3138" s="23" customFormat="1" x14ac:dyDescent="0.25"/>
    <row r="3139" s="23" customFormat="1" x14ac:dyDescent="0.25"/>
    <row r="3140" s="23" customFormat="1" x14ac:dyDescent="0.25"/>
    <row r="3141" s="23" customFormat="1" x14ac:dyDescent="0.25"/>
    <row r="3142" s="23" customFormat="1" x14ac:dyDescent="0.25"/>
    <row r="3143" s="23" customFormat="1" x14ac:dyDescent="0.25"/>
    <row r="3144" s="23" customFormat="1" x14ac:dyDescent="0.25"/>
    <row r="3145" s="23" customFormat="1" x14ac:dyDescent="0.25"/>
    <row r="3146" s="23" customFormat="1" x14ac:dyDescent="0.25"/>
    <row r="3147" s="23" customFormat="1" x14ac:dyDescent="0.25"/>
    <row r="3148" s="23" customFormat="1" x14ac:dyDescent="0.25"/>
    <row r="3149" s="23" customFormat="1" x14ac:dyDescent="0.25"/>
    <row r="3150" s="23" customFormat="1" x14ac:dyDescent="0.25"/>
    <row r="3151" s="23" customFormat="1" x14ac:dyDescent="0.25"/>
    <row r="3152" s="23" customFormat="1" x14ac:dyDescent="0.25"/>
    <row r="3153" s="23" customFormat="1" x14ac:dyDescent="0.25"/>
    <row r="3154" s="23" customFormat="1" x14ac:dyDescent="0.25"/>
    <row r="3155" s="23" customFormat="1" x14ac:dyDescent="0.25"/>
    <row r="3156" s="23" customFormat="1" x14ac:dyDescent="0.25"/>
    <row r="3157" s="23" customFormat="1" x14ac:dyDescent="0.25"/>
    <row r="3158" s="23" customFormat="1" x14ac:dyDescent="0.25"/>
    <row r="3159" s="23" customFormat="1" x14ac:dyDescent="0.25"/>
    <row r="3160" s="23" customFormat="1" x14ac:dyDescent="0.25"/>
    <row r="3161" s="23" customFormat="1" x14ac:dyDescent="0.25"/>
    <row r="3162" s="23" customFormat="1" x14ac:dyDescent="0.25"/>
    <row r="3163" s="23" customFormat="1" x14ac:dyDescent="0.25"/>
    <row r="3164" s="23" customFormat="1" x14ac:dyDescent="0.25"/>
    <row r="3165" s="23" customFormat="1" x14ac:dyDescent="0.25"/>
    <row r="3166" s="23" customFormat="1" x14ac:dyDescent="0.25"/>
    <row r="3167" s="23" customFormat="1" x14ac:dyDescent="0.25"/>
    <row r="3168" s="23" customFormat="1" x14ac:dyDescent="0.25"/>
    <row r="3169" s="23" customFormat="1" x14ac:dyDescent="0.25"/>
    <row r="3170" s="23" customFormat="1" x14ac:dyDescent="0.25"/>
    <row r="3171" s="23" customFormat="1" x14ac:dyDescent="0.25"/>
    <row r="3172" s="23" customFormat="1" x14ac:dyDescent="0.25"/>
    <row r="3173" s="23" customFormat="1" x14ac:dyDescent="0.25"/>
    <row r="3174" s="23" customFormat="1" x14ac:dyDescent="0.25"/>
    <row r="3175" s="23" customFormat="1" x14ac:dyDescent="0.25"/>
    <row r="3176" s="23" customFormat="1" x14ac:dyDescent="0.25"/>
    <row r="3177" s="23" customFormat="1" x14ac:dyDescent="0.25"/>
    <row r="3178" s="23" customFormat="1" x14ac:dyDescent="0.25"/>
    <row r="3179" s="23" customFormat="1" x14ac:dyDescent="0.25"/>
    <row r="3180" s="23" customFormat="1" x14ac:dyDescent="0.25"/>
    <row r="3181" s="23" customFormat="1" x14ac:dyDescent="0.25"/>
    <row r="3182" s="23" customFormat="1" x14ac:dyDescent="0.25"/>
    <row r="3183" s="23" customFormat="1" x14ac:dyDescent="0.25"/>
    <row r="3184" s="23" customFormat="1" x14ac:dyDescent="0.25"/>
    <row r="3185" s="23" customFormat="1" x14ac:dyDescent="0.25"/>
    <row r="3186" s="23" customFormat="1" x14ac:dyDescent="0.25"/>
    <row r="3187" s="23" customFormat="1" x14ac:dyDescent="0.25"/>
    <row r="3188" s="23" customFormat="1" x14ac:dyDescent="0.25"/>
    <row r="3189" s="23" customFormat="1" x14ac:dyDescent="0.25"/>
    <row r="3190" s="23" customFormat="1" x14ac:dyDescent="0.25"/>
    <row r="3191" s="23" customFormat="1" x14ac:dyDescent="0.25"/>
    <row r="3192" s="23" customFormat="1" x14ac:dyDescent="0.25"/>
    <row r="3193" s="23" customFormat="1" x14ac:dyDescent="0.25"/>
    <row r="3194" s="23" customFormat="1" x14ac:dyDescent="0.25"/>
    <row r="3195" s="23" customFormat="1" x14ac:dyDescent="0.25"/>
    <row r="3196" s="23" customFormat="1" x14ac:dyDescent="0.25"/>
    <row r="3197" s="23" customFormat="1" x14ac:dyDescent="0.25"/>
    <row r="3198" s="23" customFormat="1" x14ac:dyDescent="0.25"/>
    <row r="3199" s="23" customFormat="1" x14ac:dyDescent="0.25"/>
    <row r="3200" s="23" customFormat="1" x14ac:dyDescent="0.25"/>
    <row r="3201" s="23" customFormat="1" x14ac:dyDescent="0.25"/>
    <row r="3202" s="23" customFormat="1" x14ac:dyDescent="0.25"/>
    <row r="3203" s="23" customFormat="1" x14ac:dyDescent="0.25"/>
    <row r="3204" s="23" customFormat="1" x14ac:dyDescent="0.25"/>
    <row r="3205" s="23" customFormat="1" x14ac:dyDescent="0.25"/>
    <row r="3206" s="23" customFormat="1" x14ac:dyDescent="0.25"/>
    <row r="3207" s="23" customFormat="1" x14ac:dyDescent="0.25"/>
    <row r="3208" s="23" customFormat="1" x14ac:dyDescent="0.25"/>
    <row r="3209" s="23" customFormat="1" x14ac:dyDescent="0.25"/>
    <row r="3210" s="23" customFormat="1" x14ac:dyDescent="0.25"/>
    <row r="3211" s="23" customFormat="1" x14ac:dyDescent="0.25"/>
    <row r="3212" s="23" customFormat="1" x14ac:dyDescent="0.25"/>
    <row r="3213" s="23" customFormat="1" x14ac:dyDescent="0.25"/>
    <row r="3214" s="23" customFormat="1" x14ac:dyDescent="0.25"/>
    <row r="3215" s="23" customFormat="1" x14ac:dyDescent="0.25"/>
    <row r="3216" s="23" customFormat="1" x14ac:dyDescent="0.25"/>
    <row r="3217" s="23" customFormat="1" x14ac:dyDescent="0.25"/>
    <row r="3218" s="23" customFormat="1" x14ac:dyDescent="0.25"/>
    <row r="3219" s="23" customFormat="1" x14ac:dyDescent="0.25"/>
    <row r="3220" s="23" customFormat="1" x14ac:dyDescent="0.25"/>
    <row r="3221" s="23" customFormat="1" x14ac:dyDescent="0.25"/>
    <row r="3222" s="23" customFormat="1" x14ac:dyDescent="0.25"/>
    <row r="3223" s="23" customFormat="1" x14ac:dyDescent="0.25"/>
    <row r="3224" s="23" customFormat="1" x14ac:dyDescent="0.25"/>
    <row r="3225" s="23" customFormat="1" x14ac:dyDescent="0.25"/>
    <row r="3226" s="23" customFormat="1" x14ac:dyDescent="0.25"/>
    <row r="3227" s="23" customFormat="1" x14ac:dyDescent="0.25"/>
    <row r="3228" s="23" customFormat="1" x14ac:dyDescent="0.25"/>
    <row r="3229" s="23" customFormat="1" x14ac:dyDescent="0.25"/>
    <row r="3230" s="23" customFormat="1" x14ac:dyDescent="0.25"/>
    <row r="3231" s="23" customFormat="1" x14ac:dyDescent="0.25"/>
    <row r="3232" s="23" customFormat="1" x14ac:dyDescent="0.25"/>
    <row r="3233" s="23" customFormat="1" x14ac:dyDescent="0.25"/>
    <row r="3234" s="23" customFormat="1" x14ac:dyDescent="0.25"/>
    <row r="3235" s="23" customFormat="1" x14ac:dyDescent="0.25"/>
    <row r="3236" s="23" customFormat="1" x14ac:dyDescent="0.25"/>
    <row r="3237" s="23" customFormat="1" x14ac:dyDescent="0.25"/>
    <row r="3238" s="23" customFormat="1" x14ac:dyDescent="0.25"/>
    <row r="3239" s="23" customFormat="1" x14ac:dyDescent="0.25"/>
    <row r="3240" s="23" customFormat="1" x14ac:dyDescent="0.25"/>
    <row r="3241" s="23" customFormat="1" x14ac:dyDescent="0.25"/>
    <row r="3242" s="23" customFormat="1" x14ac:dyDescent="0.25"/>
    <row r="3243" s="23" customFormat="1" x14ac:dyDescent="0.25"/>
    <row r="3244" s="23" customFormat="1" x14ac:dyDescent="0.25"/>
    <row r="3245" s="23" customFormat="1" x14ac:dyDescent="0.25"/>
    <row r="3246" s="23" customFormat="1" x14ac:dyDescent="0.25"/>
    <row r="3247" s="23" customFormat="1" x14ac:dyDescent="0.25"/>
    <row r="3248" s="23" customFormat="1" x14ac:dyDescent="0.25"/>
    <row r="3249" s="23" customFormat="1" x14ac:dyDescent="0.25"/>
    <row r="3250" s="23" customFormat="1" x14ac:dyDescent="0.25"/>
    <row r="3251" s="23" customFormat="1" x14ac:dyDescent="0.25"/>
    <row r="3252" s="23" customFormat="1" x14ac:dyDescent="0.25"/>
    <row r="3253" s="23" customFormat="1" x14ac:dyDescent="0.25"/>
    <row r="3254" s="23" customFormat="1" x14ac:dyDescent="0.25"/>
    <row r="3255" s="23" customFormat="1" x14ac:dyDescent="0.25"/>
    <row r="3256" s="23" customFormat="1" x14ac:dyDescent="0.25"/>
    <row r="3257" s="23" customFormat="1" x14ac:dyDescent="0.25"/>
    <row r="3258" s="23" customFormat="1" x14ac:dyDescent="0.25"/>
    <row r="3259" s="23" customFormat="1" x14ac:dyDescent="0.25"/>
    <row r="3260" s="23" customFormat="1" x14ac:dyDescent="0.25"/>
    <row r="3261" s="23" customFormat="1" x14ac:dyDescent="0.25"/>
    <row r="3262" s="23" customFormat="1" x14ac:dyDescent="0.25"/>
    <row r="3263" s="23" customFormat="1" x14ac:dyDescent="0.25"/>
    <row r="3264" s="23" customFormat="1" x14ac:dyDescent="0.25"/>
    <row r="3265" s="23" customFormat="1" x14ac:dyDescent="0.25"/>
    <row r="3266" s="23" customFormat="1" x14ac:dyDescent="0.25"/>
    <row r="3267" s="23" customFormat="1" x14ac:dyDescent="0.25"/>
    <row r="3268" s="23" customFormat="1" x14ac:dyDescent="0.25"/>
    <row r="3269" s="23" customFormat="1" x14ac:dyDescent="0.25"/>
    <row r="3270" s="23" customFormat="1" x14ac:dyDescent="0.25"/>
    <row r="3271" s="23" customFormat="1" x14ac:dyDescent="0.25"/>
    <row r="3272" s="23" customFormat="1" x14ac:dyDescent="0.25"/>
    <row r="3273" s="23" customFormat="1" x14ac:dyDescent="0.25"/>
    <row r="3274" s="23" customFormat="1" x14ac:dyDescent="0.25"/>
    <row r="3275" s="23" customFormat="1" x14ac:dyDescent="0.25"/>
    <row r="3276" s="23" customFormat="1" x14ac:dyDescent="0.25"/>
    <row r="3277" s="23" customFormat="1" x14ac:dyDescent="0.25"/>
    <row r="3278" s="23" customFormat="1" x14ac:dyDescent="0.25"/>
    <row r="3279" s="23" customFormat="1" x14ac:dyDescent="0.25"/>
    <row r="3280" s="23" customFormat="1" x14ac:dyDescent="0.25"/>
    <row r="3281" s="23" customFormat="1" x14ac:dyDescent="0.25"/>
    <row r="3282" s="23" customFormat="1" x14ac:dyDescent="0.25"/>
    <row r="3283" s="23" customFormat="1" x14ac:dyDescent="0.25"/>
    <row r="3284" s="23" customFormat="1" x14ac:dyDescent="0.25"/>
    <row r="3285" s="23" customFormat="1" x14ac:dyDescent="0.25"/>
    <row r="3286" s="23" customFormat="1" x14ac:dyDescent="0.25"/>
    <row r="3287" s="23" customFormat="1" x14ac:dyDescent="0.25"/>
    <row r="3288" s="23" customFormat="1" x14ac:dyDescent="0.25"/>
    <row r="3289" s="23" customFormat="1" x14ac:dyDescent="0.25"/>
    <row r="3290" s="23" customFormat="1" x14ac:dyDescent="0.25"/>
    <row r="3291" s="23" customFormat="1" x14ac:dyDescent="0.25"/>
    <row r="3292" s="23" customFormat="1" x14ac:dyDescent="0.25"/>
    <row r="3293" s="23" customFormat="1" x14ac:dyDescent="0.25"/>
    <row r="3294" s="23" customFormat="1" x14ac:dyDescent="0.25"/>
    <row r="3295" s="23" customFormat="1" x14ac:dyDescent="0.25"/>
    <row r="3296" s="23" customFormat="1" x14ac:dyDescent="0.25"/>
    <row r="3297" s="23" customFormat="1" x14ac:dyDescent="0.25"/>
    <row r="3298" s="23" customFormat="1" x14ac:dyDescent="0.25"/>
    <row r="3299" s="23" customFormat="1" x14ac:dyDescent="0.25"/>
    <row r="3300" s="23" customFormat="1" x14ac:dyDescent="0.25"/>
    <row r="3301" s="23" customFormat="1" x14ac:dyDescent="0.25"/>
    <row r="3302" s="23" customFormat="1" x14ac:dyDescent="0.25"/>
    <row r="3303" s="23" customFormat="1" x14ac:dyDescent="0.25"/>
    <row r="3304" s="23" customFormat="1" x14ac:dyDescent="0.25"/>
    <row r="3305" s="23" customFormat="1" x14ac:dyDescent="0.25"/>
    <row r="3306" s="23" customFormat="1" x14ac:dyDescent="0.25"/>
    <row r="3307" s="23" customFormat="1" x14ac:dyDescent="0.25"/>
    <row r="3308" s="23" customFormat="1" x14ac:dyDescent="0.25"/>
    <row r="3309" s="23" customFormat="1" x14ac:dyDescent="0.25"/>
    <row r="3310" s="23" customFormat="1" x14ac:dyDescent="0.25"/>
    <row r="3311" s="23" customFormat="1" x14ac:dyDescent="0.25"/>
    <row r="3312" s="23" customFormat="1" x14ac:dyDescent="0.25"/>
    <row r="3313" s="23" customFormat="1" x14ac:dyDescent="0.25"/>
    <row r="3314" s="23" customFormat="1" x14ac:dyDescent="0.25"/>
    <row r="3315" s="23" customFormat="1" x14ac:dyDescent="0.25"/>
    <row r="3316" s="23" customFormat="1" x14ac:dyDescent="0.25"/>
    <row r="3317" s="23" customFormat="1" x14ac:dyDescent="0.25"/>
    <row r="3318" s="23" customFormat="1" x14ac:dyDescent="0.25"/>
    <row r="3319" s="23" customFormat="1" x14ac:dyDescent="0.25"/>
    <row r="3320" s="23" customFormat="1" x14ac:dyDescent="0.25"/>
    <row r="3321" s="23" customFormat="1" x14ac:dyDescent="0.25"/>
    <row r="3322" s="23" customFormat="1" x14ac:dyDescent="0.25"/>
    <row r="3323" s="23" customFormat="1" x14ac:dyDescent="0.25"/>
    <row r="3324" s="23" customFormat="1" x14ac:dyDescent="0.25"/>
    <row r="3325" s="23" customFormat="1" x14ac:dyDescent="0.25"/>
    <row r="3326" s="23" customFormat="1" x14ac:dyDescent="0.25"/>
    <row r="3327" s="23" customFormat="1" x14ac:dyDescent="0.25"/>
    <row r="3328" s="23" customFormat="1" x14ac:dyDescent="0.25"/>
    <row r="3329" s="23" customFormat="1" x14ac:dyDescent="0.25"/>
    <row r="3330" s="23" customFormat="1" x14ac:dyDescent="0.25"/>
    <row r="3331" s="23" customFormat="1" x14ac:dyDescent="0.25"/>
    <row r="3332" s="23" customFormat="1" x14ac:dyDescent="0.25"/>
    <row r="3333" s="23" customFormat="1" x14ac:dyDescent="0.25"/>
    <row r="3334" s="23" customFormat="1" x14ac:dyDescent="0.25"/>
    <row r="3335" s="23" customFormat="1" x14ac:dyDescent="0.25"/>
    <row r="3336" s="23" customFormat="1" x14ac:dyDescent="0.25"/>
    <row r="3337" s="23" customFormat="1" x14ac:dyDescent="0.25"/>
    <row r="3338" s="23" customFormat="1" x14ac:dyDescent="0.25"/>
    <row r="3339" s="23" customFormat="1" x14ac:dyDescent="0.25"/>
    <row r="3340" s="23" customFormat="1" x14ac:dyDescent="0.25"/>
    <row r="3341" s="23" customFormat="1" x14ac:dyDescent="0.25"/>
    <row r="3342" s="23" customFormat="1" x14ac:dyDescent="0.25"/>
    <row r="3343" s="23" customFormat="1" x14ac:dyDescent="0.25"/>
    <row r="3344" s="23" customFormat="1" x14ac:dyDescent="0.25"/>
    <row r="3345" s="23" customFormat="1" x14ac:dyDescent="0.25"/>
    <row r="3346" s="23" customFormat="1" x14ac:dyDescent="0.25"/>
    <row r="3347" s="23" customFormat="1" x14ac:dyDescent="0.25"/>
    <row r="3348" s="23" customFormat="1" x14ac:dyDescent="0.25"/>
    <row r="3349" s="23" customFormat="1" x14ac:dyDescent="0.25"/>
    <row r="3350" s="23" customFormat="1" x14ac:dyDescent="0.25"/>
    <row r="3351" s="23" customFormat="1" x14ac:dyDescent="0.25"/>
    <row r="3352" s="23" customFormat="1" x14ac:dyDescent="0.25"/>
    <row r="3353" s="23" customFormat="1" x14ac:dyDescent="0.25"/>
    <row r="3354" s="23" customFormat="1" x14ac:dyDescent="0.25"/>
    <row r="3355" s="23" customFormat="1" x14ac:dyDescent="0.25"/>
    <row r="3356" s="23" customFormat="1" x14ac:dyDescent="0.25"/>
    <row r="3357" s="23" customFormat="1" x14ac:dyDescent="0.25"/>
    <row r="3358" s="23" customFormat="1" x14ac:dyDescent="0.25"/>
    <row r="3359" s="23" customFormat="1" x14ac:dyDescent="0.25"/>
    <row r="3360" s="23" customFormat="1" x14ac:dyDescent="0.25"/>
    <row r="3361" s="23" customFormat="1" x14ac:dyDescent="0.25"/>
    <row r="3362" s="23" customFormat="1" x14ac:dyDescent="0.25"/>
    <row r="3363" s="23" customFormat="1" x14ac:dyDescent="0.25"/>
    <row r="3364" s="23" customFormat="1" x14ac:dyDescent="0.25"/>
    <row r="3365" s="23" customFormat="1" x14ac:dyDescent="0.25"/>
    <row r="3366" s="23" customFormat="1" x14ac:dyDescent="0.25"/>
    <row r="3367" s="23" customFormat="1" x14ac:dyDescent="0.25"/>
    <row r="3368" s="23" customFormat="1" x14ac:dyDescent="0.25"/>
    <row r="3369" s="23" customFormat="1" x14ac:dyDescent="0.25"/>
    <row r="3370" s="23" customFormat="1" x14ac:dyDescent="0.25"/>
    <row r="3371" s="23" customFormat="1" x14ac:dyDescent="0.25"/>
    <row r="3372" s="23" customFormat="1" x14ac:dyDescent="0.25"/>
    <row r="3373" s="23" customFormat="1" x14ac:dyDescent="0.25"/>
    <row r="3374" s="23" customFormat="1" x14ac:dyDescent="0.25"/>
    <row r="3375" s="23" customFormat="1" x14ac:dyDescent="0.25"/>
    <row r="3376" s="23" customFormat="1" x14ac:dyDescent="0.25"/>
    <row r="3377" s="23" customFormat="1" x14ac:dyDescent="0.25"/>
    <row r="3378" s="23" customFormat="1" x14ac:dyDescent="0.25"/>
    <row r="3379" s="23" customFormat="1" x14ac:dyDescent="0.25"/>
    <row r="3380" s="23" customFormat="1" x14ac:dyDescent="0.25"/>
    <row r="3381" s="23" customFormat="1" x14ac:dyDescent="0.25"/>
    <row r="3382" s="23" customFormat="1" x14ac:dyDescent="0.25"/>
    <row r="3383" s="23" customFormat="1" x14ac:dyDescent="0.25"/>
    <row r="3384" s="23" customFormat="1" x14ac:dyDescent="0.25"/>
    <row r="3385" s="23" customFormat="1" x14ac:dyDescent="0.25"/>
    <row r="3386" s="23" customFormat="1" x14ac:dyDescent="0.25"/>
    <row r="3387" s="23" customFormat="1" x14ac:dyDescent="0.25"/>
    <row r="3388" s="23" customFormat="1" x14ac:dyDescent="0.25"/>
    <row r="3389" s="23" customFormat="1" x14ac:dyDescent="0.25"/>
    <row r="3390" s="23" customFormat="1" x14ac:dyDescent="0.25"/>
    <row r="3391" s="23" customFormat="1" x14ac:dyDescent="0.25"/>
    <row r="3392" s="23" customFormat="1" x14ac:dyDescent="0.25"/>
    <row r="3393" s="23" customFormat="1" x14ac:dyDescent="0.25"/>
    <row r="3394" s="23" customFormat="1" x14ac:dyDescent="0.25"/>
    <row r="3395" s="23" customFormat="1" x14ac:dyDescent="0.25"/>
    <row r="3396" s="23" customFormat="1" x14ac:dyDescent="0.25"/>
    <row r="3397" s="23" customFormat="1" x14ac:dyDescent="0.25"/>
    <row r="3398" s="23" customFormat="1" x14ac:dyDescent="0.25"/>
    <row r="3399" s="23" customFormat="1" x14ac:dyDescent="0.25"/>
    <row r="3400" s="23" customFormat="1" x14ac:dyDescent="0.25"/>
    <row r="3401" s="23" customFormat="1" x14ac:dyDescent="0.25"/>
    <row r="3402" s="23" customFormat="1" x14ac:dyDescent="0.25"/>
    <row r="3403" s="23" customFormat="1" x14ac:dyDescent="0.25"/>
    <row r="3404" s="23" customFormat="1" x14ac:dyDescent="0.25"/>
    <row r="3405" s="23" customFormat="1" x14ac:dyDescent="0.25"/>
    <row r="3406" s="23" customFormat="1" x14ac:dyDescent="0.25"/>
    <row r="3407" s="23" customFormat="1" x14ac:dyDescent="0.25"/>
    <row r="3408" s="23" customFormat="1" x14ac:dyDescent="0.25"/>
    <row r="3409" s="23" customFormat="1" x14ac:dyDescent="0.25"/>
    <row r="3410" s="23" customFormat="1" x14ac:dyDescent="0.25"/>
    <row r="3411" s="23" customFormat="1" x14ac:dyDescent="0.25"/>
    <row r="3412" s="23" customFormat="1" x14ac:dyDescent="0.25"/>
    <row r="3413" s="23" customFormat="1" x14ac:dyDescent="0.25"/>
    <row r="3414" s="23" customFormat="1" x14ac:dyDescent="0.25"/>
    <row r="3415" s="23" customFormat="1" x14ac:dyDescent="0.25"/>
    <row r="3416" s="23" customFormat="1" x14ac:dyDescent="0.25"/>
    <row r="3417" s="23" customFormat="1" x14ac:dyDescent="0.25"/>
    <row r="3418" s="23" customFormat="1" x14ac:dyDescent="0.25"/>
    <row r="3419" s="23" customFormat="1" x14ac:dyDescent="0.25"/>
    <row r="3420" s="23" customFormat="1" x14ac:dyDescent="0.25"/>
    <row r="3421" s="23" customFormat="1" x14ac:dyDescent="0.25"/>
    <row r="3422" s="23" customFormat="1" x14ac:dyDescent="0.25"/>
    <row r="3423" s="23" customFormat="1" x14ac:dyDescent="0.25"/>
    <row r="3424" s="23" customFormat="1" x14ac:dyDescent="0.25"/>
    <row r="3425" s="23" customFormat="1" x14ac:dyDescent="0.25"/>
    <row r="3426" s="23" customFormat="1" x14ac:dyDescent="0.25"/>
    <row r="3427" s="23" customFormat="1" x14ac:dyDescent="0.25"/>
    <row r="3428" s="23" customFormat="1" x14ac:dyDescent="0.25"/>
    <row r="3429" s="23" customFormat="1" x14ac:dyDescent="0.25"/>
    <row r="3430" s="23" customFormat="1" x14ac:dyDescent="0.25"/>
    <row r="3431" s="23" customFormat="1" x14ac:dyDescent="0.25"/>
    <row r="3432" s="23" customFormat="1" x14ac:dyDescent="0.25"/>
    <row r="3433" s="23" customFormat="1" x14ac:dyDescent="0.25"/>
    <row r="3434" s="23" customFormat="1" x14ac:dyDescent="0.25"/>
    <row r="3435" s="23" customFormat="1" x14ac:dyDescent="0.25"/>
    <row r="3436" s="23" customFormat="1" x14ac:dyDescent="0.25"/>
    <row r="3437" s="23" customFormat="1" x14ac:dyDescent="0.25"/>
    <row r="3438" s="23" customFormat="1" x14ac:dyDescent="0.25"/>
    <row r="3439" s="23" customFormat="1" x14ac:dyDescent="0.25"/>
    <row r="3440" s="23" customFormat="1" x14ac:dyDescent="0.25"/>
    <row r="3441" s="23" customFormat="1" x14ac:dyDescent="0.25"/>
    <row r="3442" s="23" customFormat="1" x14ac:dyDescent="0.25"/>
    <row r="3443" s="23" customFormat="1" x14ac:dyDescent="0.25"/>
    <row r="3444" s="23" customFormat="1" x14ac:dyDescent="0.25"/>
    <row r="3445" s="23" customFormat="1" x14ac:dyDescent="0.25"/>
    <row r="3446" s="23" customFormat="1" x14ac:dyDescent="0.25"/>
    <row r="3447" s="23" customFormat="1" x14ac:dyDescent="0.25"/>
    <row r="3448" s="23" customFormat="1" x14ac:dyDescent="0.25"/>
    <row r="3449" s="23" customFormat="1" x14ac:dyDescent="0.25"/>
    <row r="3450" s="23" customFormat="1" x14ac:dyDescent="0.25"/>
    <row r="3451" s="23" customFormat="1" x14ac:dyDescent="0.25"/>
    <row r="3452" s="23" customFormat="1" x14ac:dyDescent="0.25"/>
    <row r="3453" s="23" customFormat="1" x14ac:dyDescent="0.25"/>
    <row r="3454" s="23" customFormat="1" x14ac:dyDescent="0.25"/>
    <row r="3455" s="23" customFormat="1" x14ac:dyDescent="0.25"/>
    <row r="3456" s="23" customFormat="1" x14ac:dyDescent="0.25"/>
    <row r="3457" s="23" customFormat="1" x14ac:dyDescent="0.25"/>
    <row r="3458" s="23" customFormat="1" x14ac:dyDescent="0.25"/>
    <row r="3459" s="23" customFormat="1" x14ac:dyDescent="0.25"/>
    <row r="3460" s="23" customFormat="1" x14ac:dyDescent="0.25"/>
    <row r="3461" s="23" customFormat="1" x14ac:dyDescent="0.25"/>
    <row r="3462" s="23" customFormat="1" x14ac:dyDescent="0.25"/>
    <row r="3463" s="23" customFormat="1" x14ac:dyDescent="0.25"/>
    <row r="3464" s="23" customFormat="1" x14ac:dyDescent="0.25"/>
    <row r="3465" s="23" customFormat="1" x14ac:dyDescent="0.25"/>
    <row r="3466" s="23" customFormat="1" x14ac:dyDescent="0.25"/>
    <row r="3467" s="23" customFormat="1" x14ac:dyDescent="0.25"/>
    <row r="3468" s="23" customFormat="1" x14ac:dyDescent="0.25"/>
    <row r="3469" s="23" customFormat="1" x14ac:dyDescent="0.25"/>
    <row r="3470" s="23" customFormat="1" x14ac:dyDescent="0.25"/>
    <row r="3471" s="23" customFormat="1" x14ac:dyDescent="0.25"/>
    <row r="3472" s="23" customFormat="1" x14ac:dyDescent="0.25"/>
    <row r="3473" s="23" customFormat="1" x14ac:dyDescent="0.25"/>
    <row r="3474" s="23" customFormat="1" x14ac:dyDescent="0.25"/>
    <row r="3475" s="23" customFormat="1" x14ac:dyDescent="0.25"/>
    <row r="3476" s="23" customFormat="1" x14ac:dyDescent="0.25"/>
    <row r="3477" s="23" customFormat="1" x14ac:dyDescent="0.25"/>
    <row r="3478" s="23" customFormat="1" x14ac:dyDescent="0.25"/>
    <row r="3479" s="23" customFormat="1" x14ac:dyDescent="0.25"/>
    <row r="3480" s="23" customFormat="1" x14ac:dyDescent="0.25"/>
    <row r="3481" s="23" customFormat="1" x14ac:dyDescent="0.25"/>
    <row r="3482" s="23" customFormat="1" x14ac:dyDescent="0.25"/>
    <row r="3483" s="23" customFormat="1" x14ac:dyDescent="0.25"/>
    <row r="3484" s="23" customFormat="1" x14ac:dyDescent="0.25"/>
    <row r="3485" s="23" customFormat="1" x14ac:dyDescent="0.25"/>
    <row r="3486" s="23" customFormat="1" x14ac:dyDescent="0.25"/>
    <row r="3487" s="23" customFormat="1" x14ac:dyDescent="0.25"/>
    <row r="3488" s="23" customFormat="1" x14ac:dyDescent="0.25"/>
    <row r="3489" s="23" customFormat="1" x14ac:dyDescent="0.25"/>
    <row r="3490" s="23" customFormat="1" x14ac:dyDescent="0.25"/>
    <row r="3491" s="23" customFormat="1" x14ac:dyDescent="0.25"/>
    <row r="3492" s="23" customFormat="1" x14ac:dyDescent="0.25"/>
    <row r="3493" s="23" customFormat="1" x14ac:dyDescent="0.25"/>
    <row r="3494" s="23" customFormat="1" x14ac:dyDescent="0.25"/>
    <row r="3495" s="23" customFormat="1" x14ac:dyDescent="0.25"/>
    <row r="3496" s="23" customFormat="1" x14ac:dyDescent="0.25"/>
    <row r="3497" s="23" customFormat="1" x14ac:dyDescent="0.25"/>
    <row r="3498" s="23" customFormat="1" x14ac:dyDescent="0.25"/>
    <row r="3499" s="23" customFormat="1" x14ac:dyDescent="0.25"/>
    <row r="3500" s="23" customFormat="1" x14ac:dyDescent="0.25"/>
    <row r="3501" s="23" customFormat="1" x14ac:dyDescent="0.25"/>
    <row r="3502" s="23" customFormat="1" x14ac:dyDescent="0.25"/>
    <row r="3503" s="23" customFormat="1" x14ac:dyDescent="0.25"/>
    <row r="3504" s="23" customFormat="1" x14ac:dyDescent="0.25"/>
    <row r="3505" s="23" customFormat="1" x14ac:dyDescent="0.25"/>
    <row r="3506" s="23" customFormat="1" x14ac:dyDescent="0.25"/>
    <row r="3507" s="23" customFormat="1" x14ac:dyDescent="0.25"/>
    <row r="3508" s="23" customFormat="1" x14ac:dyDescent="0.25"/>
    <row r="3509" s="23" customFormat="1" x14ac:dyDescent="0.25"/>
    <row r="3510" s="23" customFormat="1" x14ac:dyDescent="0.25"/>
    <row r="3511" s="23" customFormat="1" x14ac:dyDescent="0.25"/>
    <row r="3512" s="23" customFormat="1" x14ac:dyDescent="0.25"/>
    <row r="3513" s="23" customFormat="1" x14ac:dyDescent="0.25"/>
    <row r="3514" s="23" customFormat="1" x14ac:dyDescent="0.25"/>
    <row r="3515" s="23" customFormat="1" x14ac:dyDescent="0.25"/>
    <row r="3516" s="23" customFormat="1" x14ac:dyDescent="0.25"/>
    <row r="3517" s="23" customFormat="1" x14ac:dyDescent="0.25"/>
    <row r="3518" s="23" customFormat="1" x14ac:dyDescent="0.25"/>
    <row r="3519" s="23" customFormat="1" x14ac:dyDescent="0.25"/>
    <row r="3520" s="23" customFormat="1" x14ac:dyDescent="0.25"/>
    <row r="3521" s="23" customFormat="1" x14ac:dyDescent="0.25"/>
    <row r="3522" s="23" customFormat="1" x14ac:dyDescent="0.25"/>
    <row r="3523" s="23" customFormat="1" x14ac:dyDescent="0.25"/>
    <row r="3524" s="23" customFormat="1" x14ac:dyDescent="0.25"/>
    <row r="3525" s="23" customFormat="1" x14ac:dyDescent="0.25"/>
    <row r="3526" s="23" customFormat="1" x14ac:dyDescent="0.25"/>
    <row r="3527" s="23" customFormat="1" x14ac:dyDescent="0.25"/>
    <row r="3528" s="23" customFormat="1" x14ac:dyDescent="0.25"/>
    <row r="3529" s="23" customFormat="1" x14ac:dyDescent="0.25"/>
    <row r="3530" s="23" customFormat="1" x14ac:dyDescent="0.25"/>
    <row r="3531" s="23" customFormat="1" x14ac:dyDescent="0.25"/>
    <row r="3532" s="23" customFormat="1" x14ac:dyDescent="0.25"/>
    <row r="3533" s="23" customFormat="1" x14ac:dyDescent="0.25"/>
    <row r="3534" s="23" customFormat="1" x14ac:dyDescent="0.25"/>
    <row r="3535" s="23" customFormat="1" x14ac:dyDescent="0.25"/>
    <row r="3536" s="23" customFormat="1" x14ac:dyDescent="0.25"/>
    <row r="3537" s="23" customFormat="1" x14ac:dyDescent="0.25"/>
    <row r="3538" s="23" customFormat="1" x14ac:dyDescent="0.25"/>
    <row r="3539" s="23" customFormat="1" x14ac:dyDescent="0.25"/>
    <row r="3540" s="23" customFormat="1" x14ac:dyDescent="0.25"/>
    <row r="3541" s="23" customFormat="1" x14ac:dyDescent="0.25"/>
    <row r="3542" s="23" customFormat="1" x14ac:dyDescent="0.25"/>
    <row r="3543" s="23" customFormat="1" x14ac:dyDescent="0.25"/>
    <row r="3544" s="23" customFormat="1" x14ac:dyDescent="0.25"/>
    <row r="3545" s="23" customFormat="1" x14ac:dyDescent="0.25"/>
    <row r="3546" s="23" customFormat="1" x14ac:dyDescent="0.25"/>
    <row r="3547" s="23" customFormat="1" x14ac:dyDescent="0.25"/>
    <row r="3548" s="23" customFormat="1" x14ac:dyDescent="0.25"/>
    <row r="3549" s="23" customFormat="1" x14ac:dyDescent="0.25"/>
    <row r="3550" s="23" customFormat="1" x14ac:dyDescent="0.25"/>
    <row r="3551" s="23" customFormat="1" x14ac:dyDescent="0.25"/>
    <row r="3552" s="23" customFormat="1" x14ac:dyDescent="0.25"/>
    <row r="3553" s="23" customFormat="1" x14ac:dyDescent="0.25"/>
    <row r="3554" s="23" customFormat="1" x14ac:dyDescent="0.25"/>
    <row r="3555" s="23" customFormat="1" x14ac:dyDescent="0.25"/>
    <row r="3556" s="23" customFormat="1" x14ac:dyDescent="0.25"/>
    <row r="3557" s="23" customFormat="1" x14ac:dyDescent="0.25"/>
    <row r="3558" s="23" customFormat="1" x14ac:dyDescent="0.25"/>
    <row r="3559" s="23" customFormat="1" x14ac:dyDescent="0.25"/>
    <row r="3560" s="23" customFormat="1" x14ac:dyDescent="0.25"/>
    <row r="3561" s="23" customFormat="1" x14ac:dyDescent="0.25"/>
    <row r="3562" s="23" customFormat="1" x14ac:dyDescent="0.25"/>
    <row r="3563" s="23" customFormat="1" x14ac:dyDescent="0.25"/>
    <row r="3564" s="23" customFormat="1" x14ac:dyDescent="0.25"/>
    <row r="3565" s="23" customFormat="1" x14ac:dyDescent="0.25"/>
    <row r="3566" s="23" customFormat="1" x14ac:dyDescent="0.25"/>
    <row r="3567" s="23" customFormat="1" x14ac:dyDescent="0.25"/>
    <row r="3568" s="23" customFormat="1" x14ac:dyDescent="0.25"/>
    <row r="3569" s="23" customFormat="1" x14ac:dyDescent="0.25"/>
    <row r="3570" s="23" customFormat="1" x14ac:dyDescent="0.25"/>
    <row r="3571" s="23" customFormat="1" x14ac:dyDescent="0.25"/>
    <row r="3572" s="23" customFormat="1" x14ac:dyDescent="0.25"/>
    <row r="3573" s="23" customFormat="1" x14ac:dyDescent="0.25"/>
    <row r="3574" s="23" customFormat="1" x14ac:dyDescent="0.25"/>
    <row r="3575" s="23" customFormat="1" x14ac:dyDescent="0.25"/>
    <row r="3576" s="23" customFormat="1" x14ac:dyDescent="0.25"/>
    <row r="3577" s="23" customFormat="1" x14ac:dyDescent="0.25"/>
    <row r="3578" s="23" customFormat="1" x14ac:dyDescent="0.25"/>
    <row r="3579" s="23" customFormat="1" x14ac:dyDescent="0.25"/>
    <row r="3580" s="23" customFormat="1" x14ac:dyDescent="0.25"/>
    <row r="3581" s="23" customFormat="1" x14ac:dyDescent="0.25"/>
    <row r="3582" s="23" customFormat="1" x14ac:dyDescent="0.25"/>
    <row r="3583" s="23" customFormat="1" x14ac:dyDescent="0.25"/>
    <row r="3584" s="23" customFormat="1" x14ac:dyDescent="0.25"/>
    <row r="3585" s="23" customFormat="1" x14ac:dyDescent="0.25"/>
    <row r="3586" s="23" customFormat="1" x14ac:dyDescent="0.25"/>
    <row r="3587" s="23" customFormat="1" x14ac:dyDescent="0.25"/>
    <row r="3588" s="23" customFormat="1" x14ac:dyDescent="0.25"/>
    <row r="3589" s="23" customFormat="1" x14ac:dyDescent="0.25"/>
    <row r="3590" s="23" customFormat="1" x14ac:dyDescent="0.25"/>
    <row r="3591" s="23" customFormat="1" x14ac:dyDescent="0.25"/>
    <row r="3592" s="23" customFormat="1" x14ac:dyDescent="0.25"/>
    <row r="3593" s="23" customFormat="1" x14ac:dyDescent="0.25"/>
    <row r="3594" s="23" customFormat="1" x14ac:dyDescent="0.25"/>
    <row r="3595" s="23" customFormat="1" x14ac:dyDescent="0.25"/>
    <row r="3596" s="23" customFormat="1" x14ac:dyDescent="0.25"/>
    <row r="3597" s="23" customFormat="1" x14ac:dyDescent="0.25"/>
    <row r="3598" s="23" customFormat="1" x14ac:dyDescent="0.25"/>
    <row r="3599" s="23" customFormat="1" x14ac:dyDescent="0.25"/>
    <row r="3600" s="23" customFormat="1" x14ac:dyDescent="0.25"/>
    <row r="3601" s="23" customFormat="1" x14ac:dyDescent="0.25"/>
    <row r="3602" s="23" customFormat="1" x14ac:dyDescent="0.25"/>
    <row r="3603" s="23" customFormat="1" x14ac:dyDescent="0.25"/>
    <row r="3604" s="23" customFormat="1" x14ac:dyDescent="0.25"/>
    <row r="3605" s="23" customFormat="1" x14ac:dyDescent="0.25"/>
    <row r="3606" s="23" customFormat="1" x14ac:dyDescent="0.25"/>
    <row r="3607" s="23" customFormat="1" x14ac:dyDescent="0.25"/>
    <row r="3608" s="23" customFormat="1" x14ac:dyDescent="0.25"/>
    <row r="3609" s="23" customFormat="1" x14ac:dyDescent="0.25"/>
    <row r="3610" s="23" customFormat="1" x14ac:dyDescent="0.25"/>
    <row r="3611" s="23" customFormat="1" x14ac:dyDescent="0.25"/>
    <row r="3612" s="23" customFormat="1" x14ac:dyDescent="0.25"/>
    <row r="3613" s="23" customFormat="1" x14ac:dyDescent="0.25"/>
    <row r="3614" s="23" customFormat="1" x14ac:dyDescent="0.25"/>
    <row r="3615" s="23" customFormat="1" x14ac:dyDescent="0.25"/>
    <row r="3616" s="23" customFormat="1" x14ac:dyDescent="0.25"/>
    <row r="3617" s="23" customFormat="1" x14ac:dyDescent="0.25"/>
    <row r="3618" s="23" customFormat="1" x14ac:dyDescent="0.25"/>
    <row r="3619" s="23" customFormat="1" x14ac:dyDescent="0.25"/>
    <row r="3620" s="23" customFormat="1" x14ac:dyDescent="0.25"/>
    <row r="3621" s="23" customFormat="1" x14ac:dyDescent="0.25"/>
    <row r="3622" s="23" customFormat="1" x14ac:dyDescent="0.25"/>
    <row r="3623" s="23" customFormat="1" x14ac:dyDescent="0.25"/>
    <row r="3624" s="23" customFormat="1" x14ac:dyDescent="0.25"/>
    <row r="3625" s="23" customFormat="1" x14ac:dyDescent="0.25"/>
    <row r="3626" s="23" customFormat="1" x14ac:dyDescent="0.25"/>
    <row r="3627" s="23" customFormat="1" x14ac:dyDescent="0.25"/>
    <row r="3628" s="23" customFormat="1" x14ac:dyDescent="0.25"/>
    <row r="3629" s="23" customFormat="1" x14ac:dyDescent="0.25"/>
    <row r="3630" s="23" customFormat="1" x14ac:dyDescent="0.25"/>
    <row r="3631" s="23" customFormat="1" x14ac:dyDescent="0.25"/>
    <row r="3632" s="23" customFormat="1" x14ac:dyDescent="0.25"/>
    <row r="3633" s="23" customFormat="1" x14ac:dyDescent="0.25"/>
    <row r="3634" s="23" customFormat="1" x14ac:dyDescent="0.25"/>
    <row r="3635" s="23" customFormat="1" x14ac:dyDescent="0.25"/>
    <row r="3636" s="23" customFormat="1" x14ac:dyDescent="0.25"/>
    <row r="3637" s="23" customFormat="1" x14ac:dyDescent="0.25"/>
    <row r="3638" s="23" customFormat="1" x14ac:dyDescent="0.25"/>
    <row r="3639" s="23" customFormat="1" x14ac:dyDescent="0.25"/>
    <row r="3640" s="23" customFormat="1" x14ac:dyDescent="0.25"/>
    <row r="3641" s="23" customFormat="1" x14ac:dyDescent="0.25"/>
    <row r="3642" s="23" customFormat="1" x14ac:dyDescent="0.25"/>
    <row r="3643" s="23" customFormat="1" x14ac:dyDescent="0.25"/>
    <row r="3644" s="23" customFormat="1" x14ac:dyDescent="0.25"/>
    <row r="3645" s="23" customFormat="1" x14ac:dyDescent="0.25"/>
    <row r="3646" s="23" customFormat="1" x14ac:dyDescent="0.25"/>
    <row r="3647" s="23" customFormat="1" x14ac:dyDescent="0.25"/>
    <row r="3648" s="23" customFormat="1" x14ac:dyDescent="0.25"/>
    <row r="3649" s="23" customFormat="1" x14ac:dyDescent="0.25"/>
    <row r="3650" s="23" customFormat="1" x14ac:dyDescent="0.25"/>
    <row r="3651" s="23" customFormat="1" x14ac:dyDescent="0.25"/>
    <row r="3652" s="23" customFormat="1" x14ac:dyDescent="0.25"/>
    <row r="3653" s="23" customFormat="1" x14ac:dyDescent="0.25"/>
    <row r="3654" s="23" customFormat="1" x14ac:dyDescent="0.25"/>
    <row r="3655" s="23" customFormat="1" x14ac:dyDescent="0.25"/>
    <row r="3656" s="23" customFormat="1" x14ac:dyDescent="0.25"/>
    <row r="3657" s="23" customFormat="1" x14ac:dyDescent="0.25"/>
    <row r="3658" s="23" customFormat="1" x14ac:dyDescent="0.25"/>
    <row r="3659" s="23" customFormat="1" x14ac:dyDescent="0.25"/>
    <row r="3660" s="23" customFormat="1" x14ac:dyDescent="0.25"/>
    <row r="3661" s="23" customFormat="1" x14ac:dyDescent="0.25"/>
    <row r="3662" s="23" customFormat="1" x14ac:dyDescent="0.25"/>
    <row r="3663" s="23" customFormat="1" x14ac:dyDescent="0.25"/>
    <row r="3664" s="23" customFormat="1" x14ac:dyDescent="0.25"/>
    <row r="3665" s="23" customFormat="1" x14ac:dyDescent="0.25"/>
    <row r="3666" s="23" customFormat="1" x14ac:dyDescent="0.25"/>
    <row r="3667" s="23" customFormat="1" x14ac:dyDescent="0.25"/>
    <row r="3668" s="23" customFormat="1" x14ac:dyDescent="0.25"/>
    <row r="3669" s="23" customFormat="1" x14ac:dyDescent="0.25"/>
    <row r="3670" s="23" customFormat="1" x14ac:dyDescent="0.25"/>
    <row r="3671" s="23" customFormat="1" x14ac:dyDescent="0.25"/>
    <row r="3672" s="23" customFormat="1" x14ac:dyDescent="0.25"/>
    <row r="3673" s="23" customFormat="1" x14ac:dyDescent="0.25"/>
    <row r="3674" s="23" customFormat="1" x14ac:dyDescent="0.25"/>
    <row r="3675" s="23" customFormat="1" x14ac:dyDescent="0.25"/>
    <row r="3676" s="23" customFormat="1" x14ac:dyDescent="0.25"/>
    <row r="3677" s="23" customFormat="1" x14ac:dyDescent="0.25"/>
    <row r="3678" s="23" customFormat="1" x14ac:dyDescent="0.25"/>
    <row r="3679" s="23" customFormat="1" x14ac:dyDescent="0.25"/>
    <row r="3680" s="23" customFormat="1" x14ac:dyDescent="0.25"/>
    <row r="3681" s="23" customFormat="1" x14ac:dyDescent="0.25"/>
    <row r="3682" s="23" customFormat="1" x14ac:dyDescent="0.25"/>
    <row r="3683" s="23" customFormat="1" x14ac:dyDescent="0.25"/>
    <row r="3684" s="23" customFormat="1" x14ac:dyDescent="0.25"/>
    <row r="3685" s="23" customFormat="1" x14ac:dyDescent="0.25"/>
    <row r="3686" s="23" customFormat="1" x14ac:dyDescent="0.25"/>
    <row r="3687" s="23" customFormat="1" x14ac:dyDescent="0.25"/>
    <row r="3688" s="23" customFormat="1" x14ac:dyDescent="0.25"/>
    <row r="3689" s="23" customFormat="1" x14ac:dyDescent="0.25"/>
    <row r="3690" s="23" customFormat="1" x14ac:dyDescent="0.25"/>
    <row r="3691" s="23" customFormat="1" x14ac:dyDescent="0.25"/>
    <row r="3692" s="23" customFormat="1" x14ac:dyDescent="0.25"/>
    <row r="3693" s="23" customFormat="1" x14ac:dyDescent="0.25"/>
    <row r="3694" s="23" customFormat="1" x14ac:dyDescent="0.25"/>
    <row r="3695" s="23" customFormat="1" x14ac:dyDescent="0.25"/>
    <row r="3696" s="23" customFormat="1" x14ac:dyDescent="0.25"/>
    <row r="3697" s="23" customFormat="1" x14ac:dyDescent="0.25"/>
    <row r="3698" s="23" customFormat="1" x14ac:dyDescent="0.25"/>
    <row r="3699" s="23" customFormat="1" x14ac:dyDescent="0.25"/>
    <row r="3700" s="23" customFormat="1" x14ac:dyDescent="0.25"/>
    <row r="3701" s="23" customFormat="1" x14ac:dyDescent="0.25"/>
    <row r="3702" s="23" customFormat="1" x14ac:dyDescent="0.25"/>
    <row r="3703" s="23" customFormat="1" x14ac:dyDescent="0.25"/>
    <row r="3704" s="23" customFormat="1" x14ac:dyDescent="0.25"/>
    <row r="3705" s="23" customFormat="1" x14ac:dyDescent="0.25"/>
    <row r="3706" s="23" customFormat="1" x14ac:dyDescent="0.25"/>
    <row r="3707" s="23" customFormat="1" x14ac:dyDescent="0.25"/>
    <row r="3708" s="23" customFormat="1" x14ac:dyDescent="0.25"/>
    <row r="3709" s="23" customFormat="1" x14ac:dyDescent="0.25"/>
    <row r="3710" s="23" customFormat="1" x14ac:dyDescent="0.25"/>
    <row r="3711" s="23" customFormat="1" x14ac:dyDescent="0.25"/>
    <row r="3712" s="23" customFormat="1" x14ac:dyDescent="0.25"/>
    <row r="3713" s="23" customFormat="1" x14ac:dyDescent="0.25"/>
    <row r="3714" s="23" customFormat="1" x14ac:dyDescent="0.25"/>
    <row r="3715" s="23" customFormat="1" x14ac:dyDescent="0.25"/>
    <row r="3716" s="23" customFormat="1" x14ac:dyDescent="0.25"/>
    <row r="3717" s="23" customFormat="1" x14ac:dyDescent="0.25"/>
    <row r="3718" s="23" customFormat="1" x14ac:dyDescent="0.25"/>
    <row r="3719" s="23" customFormat="1" x14ac:dyDescent="0.25"/>
    <row r="3720" s="23" customFormat="1" x14ac:dyDescent="0.25"/>
    <row r="3721" s="23" customFormat="1" x14ac:dyDescent="0.25"/>
    <row r="3722" s="23" customFormat="1" x14ac:dyDescent="0.25"/>
    <row r="3723" s="23" customFormat="1" x14ac:dyDescent="0.25"/>
    <row r="3724" s="23" customFormat="1" x14ac:dyDescent="0.25"/>
    <row r="3725" s="23" customFormat="1" x14ac:dyDescent="0.25"/>
    <row r="3726" s="23" customFormat="1" x14ac:dyDescent="0.25"/>
    <row r="3727" s="23" customFormat="1" x14ac:dyDescent="0.25"/>
    <row r="3728" s="23" customFormat="1" x14ac:dyDescent="0.25"/>
    <row r="3729" s="23" customFormat="1" x14ac:dyDescent="0.25"/>
    <row r="3730" s="23" customFormat="1" x14ac:dyDescent="0.25"/>
    <row r="3731" s="23" customFormat="1" x14ac:dyDescent="0.25"/>
    <row r="3732" s="23" customFormat="1" x14ac:dyDescent="0.25"/>
    <row r="3733" s="23" customFormat="1" x14ac:dyDescent="0.25"/>
    <row r="3734" s="23" customFormat="1" x14ac:dyDescent="0.25"/>
    <row r="3735" s="23" customFormat="1" x14ac:dyDescent="0.25"/>
    <row r="3736" s="23" customFormat="1" x14ac:dyDescent="0.25"/>
    <row r="3737" s="23" customFormat="1" x14ac:dyDescent="0.25"/>
    <row r="3738" s="23" customFormat="1" x14ac:dyDescent="0.25"/>
    <row r="3739" s="23" customFormat="1" x14ac:dyDescent="0.25"/>
    <row r="3740" s="23" customFormat="1" x14ac:dyDescent="0.25"/>
    <row r="3741" s="23" customFormat="1" x14ac:dyDescent="0.25"/>
    <row r="3742" s="23" customFormat="1" x14ac:dyDescent="0.25"/>
    <row r="3743" s="23" customFormat="1" x14ac:dyDescent="0.25"/>
    <row r="3744" s="23" customFormat="1" x14ac:dyDescent="0.25"/>
    <row r="3745" s="23" customFormat="1" x14ac:dyDescent="0.25"/>
    <row r="3746" s="23" customFormat="1" x14ac:dyDescent="0.25"/>
    <row r="3747" s="23" customFormat="1" x14ac:dyDescent="0.25"/>
    <row r="3748" s="23" customFormat="1" x14ac:dyDescent="0.25"/>
    <row r="3749" s="23" customFormat="1" x14ac:dyDescent="0.25"/>
    <row r="3750" s="23" customFormat="1" x14ac:dyDescent="0.25"/>
    <row r="3751" s="23" customFormat="1" x14ac:dyDescent="0.25"/>
    <row r="3752" s="23" customFormat="1" x14ac:dyDescent="0.25"/>
    <row r="3753" s="23" customFormat="1" x14ac:dyDescent="0.25"/>
    <row r="3754" s="23" customFormat="1" x14ac:dyDescent="0.25"/>
    <row r="3755" s="23" customFormat="1" x14ac:dyDescent="0.25"/>
    <row r="3756" s="23" customFormat="1" x14ac:dyDescent="0.25"/>
    <row r="3757" s="23" customFormat="1" x14ac:dyDescent="0.25"/>
    <row r="3758" s="23" customFormat="1" x14ac:dyDescent="0.25"/>
    <row r="3759" s="23" customFormat="1" x14ac:dyDescent="0.25"/>
    <row r="3760" s="23" customFormat="1" x14ac:dyDescent="0.25"/>
    <row r="3761" s="23" customFormat="1" x14ac:dyDescent="0.25"/>
    <row r="3762" s="23" customFormat="1" x14ac:dyDescent="0.25"/>
    <row r="3763" s="23" customFormat="1" x14ac:dyDescent="0.25"/>
    <row r="3764" s="23" customFormat="1" x14ac:dyDescent="0.25"/>
    <row r="3765" s="23" customFormat="1" x14ac:dyDescent="0.25"/>
    <row r="3766" s="23" customFormat="1" x14ac:dyDescent="0.25"/>
    <row r="3767" s="23" customFormat="1" x14ac:dyDescent="0.25"/>
    <row r="3768" s="23" customFormat="1" x14ac:dyDescent="0.25"/>
    <row r="3769" s="23" customFormat="1" x14ac:dyDescent="0.25"/>
    <row r="3770" s="23" customFormat="1" x14ac:dyDescent="0.25"/>
    <row r="3771" s="23" customFormat="1" x14ac:dyDescent="0.25"/>
    <row r="3772" s="23" customFormat="1" x14ac:dyDescent="0.25"/>
    <row r="3773" s="23" customFormat="1" x14ac:dyDescent="0.25"/>
    <row r="3774" s="23" customFormat="1" x14ac:dyDescent="0.25"/>
    <row r="3775" s="23" customFormat="1" x14ac:dyDescent="0.25"/>
    <row r="3776" s="23" customFormat="1" x14ac:dyDescent="0.25"/>
    <row r="3777" s="23" customFormat="1" x14ac:dyDescent="0.25"/>
    <row r="3778" s="23" customFormat="1" x14ac:dyDescent="0.25"/>
    <row r="3779" s="23" customFormat="1" x14ac:dyDescent="0.25"/>
    <row r="3780" s="23" customFormat="1" x14ac:dyDescent="0.25"/>
    <row r="3781" s="23" customFormat="1" x14ac:dyDescent="0.25"/>
    <row r="3782" s="23" customFormat="1" x14ac:dyDescent="0.25"/>
    <row r="3783" s="23" customFormat="1" x14ac:dyDescent="0.25"/>
    <row r="3784" s="23" customFormat="1" x14ac:dyDescent="0.25"/>
    <row r="3785" s="23" customFormat="1" x14ac:dyDescent="0.25"/>
    <row r="3786" s="23" customFormat="1" x14ac:dyDescent="0.25"/>
    <row r="3787" s="23" customFormat="1" x14ac:dyDescent="0.25"/>
    <row r="3788" s="23" customFormat="1" x14ac:dyDescent="0.25"/>
    <row r="3789" s="23" customFormat="1" x14ac:dyDescent="0.25"/>
    <row r="3790" s="23" customFormat="1" x14ac:dyDescent="0.25"/>
    <row r="3791" s="23" customFormat="1" x14ac:dyDescent="0.25"/>
    <row r="3792" s="23" customFormat="1" x14ac:dyDescent="0.25"/>
    <row r="3793" s="23" customFormat="1" x14ac:dyDescent="0.25"/>
    <row r="3794" s="23" customFormat="1" x14ac:dyDescent="0.25"/>
    <row r="3795" s="23" customFormat="1" x14ac:dyDescent="0.25"/>
    <row r="3796" s="23" customFormat="1" x14ac:dyDescent="0.25"/>
    <row r="3797" s="23" customFormat="1" x14ac:dyDescent="0.25"/>
    <row r="3798" s="23" customFormat="1" x14ac:dyDescent="0.25"/>
    <row r="3799" s="23" customFormat="1" x14ac:dyDescent="0.25"/>
    <row r="3800" s="23" customFormat="1" x14ac:dyDescent="0.25"/>
    <row r="3801" s="23" customFormat="1" x14ac:dyDescent="0.25"/>
    <row r="3802" s="23" customFormat="1" x14ac:dyDescent="0.25"/>
    <row r="3803" s="23" customFormat="1" x14ac:dyDescent="0.25"/>
    <row r="3804" s="23" customFormat="1" x14ac:dyDescent="0.25"/>
    <row r="3805" s="23" customFormat="1" x14ac:dyDescent="0.25"/>
    <row r="3806" s="23" customFormat="1" x14ac:dyDescent="0.25"/>
    <row r="3807" s="23" customFormat="1" x14ac:dyDescent="0.25"/>
    <row r="3808" s="23" customFormat="1" x14ac:dyDescent="0.25"/>
    <row r="3809" s="23" customFormat="1" x14ac:dyDescent="0.25"/>
    <row r="3810" s="23" customFormat="1" x14ac:dyDescent="0.25"/>
    <row r="3811" s="23" customFormat="1" x14ac:dyDescent="0.25"/>
    <row r="3812" s="23" customFormat="1" x14ac:dyDescent="0.25"/>
    <row r="3813" s="23" customFormat="1" x14ac:dyDescent="0.25"/>
    <row r="3814" s="23" customFormat="1" x14ac:dyDescent="0.25"/>
    <row r="3815" s="23" customFormat="1" x14ac:dyDescent="0.25"/>
    <row r="3816" s="23" customFormat="1" x14ac:dyDescent="0.25"/>
    <row r="3817" s="23" customFormat="1" x14ac:dyDescent="0.25"/>
    <row r="3818" s="23" customFormat="1" x14ac:dyDescent="0.25"/>
    <row r="3819" s="23" customFormat="1" x14ac:dyDescent="0.25"/>
    <row r="3820" s="23" customFormat="1" x14ac:dyDescent="0.25"/>
    <row r="3821" s="23" customFormat="1" x14ac:dyDescent="0.25"/>
    <row r="3822" s="23" customFormat="1" x14ac:dyDescent="0.25"/>
    <row r="3823" s="23" customFormat="1" x14ac:dyDescent="0.25"/>
    <row r="3824" s="23" customFormat="1" x14ac:dyDescent="0.25"/>
    <row r="3825" s="23" customFormat="1" x14ac:dyDescent="0.25"/>
    <row r="3826" s="23" customFormat="1" x14ac:dyDescent="0.25"/>
    <row r="3827" s="23" customFormat="1" x14ac:dyDescent="0.25"/>
    <row r="3828" s="23" customFormat="1" x14ac:dyDescent="0.25"/>
    <row r="3829" s="23" customFormat="1" x14ac:dyDescent="0.25"/>
    <row r="3830" s="23" customFormat="1" x14ac:dyDescent="0.25"/>
    <row r="3831" s="23" customFormat="1" x14ac:dyDescent="0.25"/>
    <row r="3832" s="23" customFormat="1" x14ac:dyDescent="0.25"/>
    <row r="3833" s="23" customFormat="1" x14ac:dyDescent="0.25"/>
    <row r="3834" s="23" customFormat="1" x14ac:dyDescent="0.25"/>
    <row r="3835" s="23" customFormat="1" x14ac:dyDescent="0.25"/>
    <row r="3836" s="23" customFormat="1" x14ac:dyDescent="0.25"/>
    <row r="3837" s="23" customFormat="1" x14ac:dyDescent="0.25"/>
    <row r="3838" s="23" customFormat="1" x14ac:dyDescent="0.25"/>
    <row r="3839" s="23" customFormat="1" x14ac:dyDescent="0.25"/>
    <row r="3840" s="23" customFormat="1" x14ac:dyDescent="0.25"/>
    <row r="3841" s="23" customFormat="1" x14ac:dyDescent="0.25"/>
    <row r="3842" s="23" customFormat="1" x14ac:dyDescent="0.25"/>
    <row r="3843" s="23" customFormat="1" x14ac:dyDescent="0.25"/>
    <row r="3844" s="23" customFormat="1" x14ac:dyDescent="0.25"/>
    <row r="3845" s="23" customFormat="1" x14ac:dyDescent="0.25"/>
    <row r="3846" s="23" customFormat="1" x14ac:dyDescent="0.25"/>
    <row r="3847" s="23" customFormat="1" x14ac:dyDescent="0.25"/>
    <row r="3848" s="23" customFormat="1" x14ac:dyDescent="0.25"/>
    <row r="3849" s="23" customFormat="1" x14ac:dyDescent="0.25"/>
    <row r="3850" s="23" customFormat="1" x14ac:dyDescent="0.25"/>
    <row r="3851" s="23" customFormat="1" x14ac:dyDescent="0.25"/>
    <row r="3852" s="23" customFormat="1" x14ac:dyDescent="0.25"/>
    <row r="3853" s="23" customFormat="1" x14ac:dyDescent="0.25"/>
    <row r="3854" s="23" customFormat="1" x14ac:dyDescent="0.25"/>
    <row r="3855" s="23" customFormat="1" x14ac:dyDescent="0.25"/>
    <row r="3856" s="23" customFormat="1" x14ac:dyDescent="0.25"/>
    <row r="3857" s="23" customFormat="1" x14ac:dyDescent="0.25"/>
    <row r="3858" s="23" customFormat="1" x14ac:dyDescent="0.25"/>
    <row r="3859" s="23" customFormat="1" x14ac:dyDescent="0.25"/>
    <row r="3860" s="23" customFormat="1" x14ac:dyDescent="0.25"/>
    <row r="3861" s="23" customFormat="1" x14ac:dyDescent="0.25"/>
    <row r="3862" s="23" customFormat="1" x14ac:dyDescent="0.25"/>
    <row r="3863" s="23" customFormat="1" x14ac:dyDescent="0.25"/>
    <row r="3864" s="23" customFormat="1" x14ac:dyDescent="0.25"/>
    <row r="3865" s="23" customFormat="1" x14ac:dyDescent="0.25"/>
    <row r="3866" s="23" customFormat="1" x14ac:dyDescent="0.25"/>
    <row r="3867" s="23" customFormat="1" x14ac:dyDescent="0.25"/>
    <row r="3868" s="23" customFormat="1" x14ac:dyDescent="0.25"/>
    <row r="3869" s="23" customFormat="1" x14ac:dyDescent="0.25"/>
    <row r="3870" s="23" customFormat="1" x14ac:dyDescent="0.25"/>
    <row r="3871" s="23" customFormat="1" x14ac:dyDescent="0.25"/>
    <row r="3872" s="23" customFormat="1" x14ac:dyDescent="0.25"/>
    <row r="3873" s="23" customFormat="1" x14ac:dyDescent="0.25"/>
    <row r="3874" s="23" customFormat="1" x14ac:dyDescent="0.25"/>
    <row r="3875" s="23" customFormat="1" x14ac:dyDescent="0.25"/>
    <row r="3876" s="23" customFormat="1" x14ac:dyDescent="0.25"/>
    <row r="3877" s="23" customFormat="1" x14ac:dyDescent="0.25"/>
    <row r="3878" s="23" customFormat="1" x14ac:dyDescent="0.25"/>
    <row r="3879" s="23" customFormat="1" x14ac:dyDescent="0.25"/>
    <row r="3880" s="23" customFormat="1" x14ac:dyDescent="0.25"/>
    <row r="3881" s="23" customFormat="1" x14ac:dyDescent="0.25"/>
    <row r="3882" s="23" customFormat="1" x14ac:dyDescent="0.25"/>
    <row r="3883" s="23" customFormat="1" x14ac:dyDescent="0.25"/>
    <row r="3884" s="23" customFormat="1" x14ac:dyDescent="0.25"/>
    <row r="3885" s="23" customFormat="1" x14ac:dyDescent="0.25"/>
    <row r="3886" s="23" customFormat="1" x14ac:dyDescent="0.25"/>
    <row r="3887" s="23" customFormat="1" x14ac:dyDescent="0.25"/>
    <row r="3888" s="23" customFormat="1" x14ac:dyDescent="0.25"/>
    <row r="3889" s="23" customFormat="1" x14ac:dyDescent="0.25"/>
    <row r="3890" s="23" customFormat="1" x14ac:dyDescent="0.25"/>
    <row r="3891" s="23" customFormat="1" x14ac:dyDescent="0.25"/>
    <row r="3892" s="23" customFormat="1" x14ac:dyDescent="0.25"/>
    <row r="3893" s="23" customFormat="1" x14ac:dyDescent="0.25"/>
    <row r="3894" s="23" customFormat="1" x14ac:dyDescent="0.25"/>
    <row r="3895" s="23" customFormat="1" x14ac:dyDescent="0.25"/>
    <row r="3896" s="23" customFormat="1" x14ac:dyDescent="0.25"/>
    <row r="3897" s="23" customFormat="1" x14ac:dyDescent="0.25"/>
    <row r="3898" s="23" customFormat="1" x14ac:dyDescent="0.25"/>
    <row r="3899" s="23" customFormat="1" x14ac:dyDescent="0.25"/>
    <row r="3900" s="23" customFormat="1" x14ac:dyDescent="0.25"/>
    <row r="3901" s="23" customFormat="1" x14ac:dyDescent="0.25"/>
    <row r="3902" s="23" customFormat="1" x14ac:dyDescent="0.25"/>
    <row r="3903" s="23" customFormat="1" x14ac:dyDescent="0.25"/>
    <row r="3904" s="23" customFormat="1" x14ac:dyDescent="0.25"/>
    <row r="3905" s="23" customFormat="1" x14ac:dyDescent="0.25"/>
    <row r="3906" s="23" customFormat="1" x14ac:dyDescent="0.25"/>
    <row r="3907" s="23" customFormat="1" x14ac:dyDescent="0.25"/>
    <row r="3908" s="23" customFormat="1" x14ac:dyDescent="0.25"/>
    <row r="3909" s="23" customFormat="1" x14ac:dyDescent="0.25"/>
    <row r="3910" s="23" customFormat="1" x14ac:dyDescent="0.25"/>
    <row r="3911" s="23" customFormat="1" x14ac:dyDescent="0.25"/>
    <row r="3912" s="23" customFormat="1" x14ac:dyDescent="0.25"/>
    <row r="3913" s="23" customFormat="1" x14ac:dyDescent="0.25"/>
    <row r="3914" s="23" customFormat="1" x14ac:dyDescent="0.25"/>
    <row r="3915" s="23" customFormat="1" x14ac:dyDescent="0.25"/>
    <row r="3916" s="23" customFormat="1" x14ac:dyDescent="0.25"/>
    <row r="3917" s="23" customFormat="1" x14ac:dyDescent="0.25"/>
    <row r="3918" s="23" customFormat="1" x14ac:dyDescent="0.25"/>
    <row r="3919" s="23" customFormat="1" x14ac:dyDescent="0.25"/>
    <row r="3920" s="23" customFormat="1" x14ac:dyDescent="0.25"/>
    <row r="3921" s="23" customFormat="1" x14ac:dyDescent="0.25"/>
    <row r="3922" s="23" customFormat="1" x14ac:dyDescent="0.25"/>
    <row r="3923" s="23" customFormat="1" x14ac:dyDescent="0.25"/>
    <row r="3924" s="23" customFormat="1" x14ac:dyDescent="0.25"/>
    <row r="3925" s="23" customFormat="1" x14ac:dyDescent="0.25"/>
    <row r="3926" s="23" customFormat="1" x14ac:dyDescent="0.25"/>
    <row r="3927" s="23" customFormat="1" x14ac:dyDescent="0.25"/>
    <row r="3928" s="23" customFormat="1" x14ac:dyDescent="0.25"/>
    <row r="3929" s="23" customFormat="1" x14ac:dyDescent="0.25"/>
    <row r="3930" s="23" customFormat="1" x14ac:dyDescent="0.25"/>
    <row r="3931" s="23" customFormat="1" x14ac:dyDescent="0.25"/>
    <row r="3932" s="23" customFormat="1" x14ac:dyDescent="0.25"/>
    <row r="3933" s="23" customFormat="1" x14ac:dyDescent="0.25"/>
    <row r="3934" s="23" customFormat="1" x14ac:dyDescent="0.25"/>
    <row r="3935" s="23" customFormat="1" x14ac:dyDescent="0.25"/>
    <row r="3936" s="23" customFormat="1" x14ac:dyDescent="0.25"/>
    <row r="3937" s="23" customFormat="1" x14ac:dyDescent="0.25"/>
    <row r="3938" s="23" customFormat="1" x14ac:dyDescent="0.25"/>
    <row r="3939" s="23" customFormat="1" x14ac:dyDescent="0.25"/>
    <row r="3940" s="23" customFormat="1" x14ac:dyDescent="0.25"/>
    <row r="3941" s="23" customFormat="1" x14ac:dyDescent="0.25"/>
    <row r="3942" s="23" customFormat="1" x14ac:dyDescent="0.25"/>
    <row r="3943" s="23" customFormat="1" x14ac:dyDescent="0.25"/>
    <row r="3944" s="23" customFormat="1" x14ac:dyDescent="0.25"/>
    <row r="3945" s="23" customFormat="1" x14ac:dyDescent="0.25"/>
    <row r="3946" s="23" customFormat="1" x14ac:dyDescent="0.25"/>
    <row r="3947" s="23" customFormat="1" x14ac:dyDescent="0.25"/>
    <row r="3948" s="23" customFormat="1" x14ac:dyDescent="0.25"/>
    <row r="3949" s="23" customFormat="1" x14ac:dyDescent="0.25"/>
    <row r="3950" s="23" customFormat="1" x14ac:dyDescent="0.25"/>
    <row r="3951" s="23" customFormat="1" x14ac:dyDescent="0.25"/>
    <row r="3952" s="23" customFormat="1" x14ac:dyDescent="0.25"/>
    <row r="3953" s="23" customFormat="1" x14ac:dyDescent="0.25"/>
    <row r="3954" s="23" customFormat="1" x14ac:dyDescent="0.25"/>
    <row r="3955" s="23" customFormat="1" x14ac:dyDescent="0.25"/>
    <row r="3956" s="23" customFormat="1" x14ac:dyDescent="0.25"/>
    <row r="3957" s="23" customFormat="1" x14ac:dyDescent="0.25"/>
    <row r="3958" s="23" customFormat="1" x14ac:dyDescent="0.25"/>
    <row r="3959" s="23" customFormat="1" x14ac:dyDescent="0.25"/>
    <row r="3960" s="23" customFormat="1" x14ac:dyDescent="0.25"/>
    <row r="3961" s="23" customFormat="1" x14ac:dyDescent="0.25"/>
    <row r="3962" s="23" customFormat="1" x14ac:dyDescent="0.25"/>
    <row r="3963" s="23" customFormat="1" x14ac:dyDescent="0.25"/>
    <row r="3964" s="23" customFormat="1" x14ac:dyDescent="0.25"/>
    <row r="3965" s="23" customFormat="1" x14ac:dyDescent="0.25"/>
    <row r="3966" s="23" customFormat="1" x14ac:dyDescent="0.25"/>
    <row r="3967" s="23" customFormat="1" x14ac:dyDescent="0.25"/>
    <row r="3968" s="23" customFormat="1" x14ac:dyDescent="0.25"/>
    <row r="3969" s="23" customFormat="1" x14ac:dyDescent="0.25"/>
    <row r="3970" s="23" customFormat="1" x14ac:dyDescent="0.25"/>
    <row r="3971" s="23" customFormat="1" x14ac:dyDescent="0.25"/>
    <row r="3972" s="23" customFormat="1" x14ac:dyDescent="0.25"/>
    <row r="3973" s="23" customFormat="1" x14ac:dyDescent="0.25"/>
    <row r="3974" s="23" customFormat="1" x14ac:dyDescent="0.25"/>
    <row r="3975" s="23" customFormat="1" x14ac:dyDescent="0.25"/>
    <row r="3976" s="23" customFormat="1" x14ac:dyDescent="0.25"/>
    <row r="3977" s="23" customFormat="1" x14ac:dyDescent="0.25"/>
    <row r="3978" s="23" customFormat="1" x14ac:dyDescent="0.25"/>
    <row r="3979" s="23" customFormat="1" x14ac:dyDescent="0.25"/>
    <row r="3980" s="23" customFormat="1" x14ac:dyDescent="0.25"/>
    <row r="3981" s="23" customFormat="1" x14ac:dyDescent="0.25"/>
    <row r="3982" s="23" customFormat="1" x14ac:dyDescent="0.25"/>
    <row r="3983" s="23" customFormat="1" x14ac:dyDescent="0.25"/>
    <row r="3984" s="23" customFormat="1" x14ac:dyDescent="0.25"/>
    <row r="3985" s="23" customFormat="1" x14ac:dyDescent="0.25"/>
    <row r="3986" s="23" customFormat="1" x14ac:dyDescent="0.25"/>
    <row r="3987" s="23" customFormat="1" x14ac:dyDescent="0.25"/>
    <row r="3988" s="23" customFormat="1" x14ac:dyDescent="0.25"/>
    <row r="3989" s="23" customFormat="1" x14ac:dyDescent="0.25"/>
    <row r="3990" s="23" customFormat="1" x14ac:dyDescent="0.25"/>
    <row r="3991" s="23" customFormat="1" x14ac:dyDescent="0.25"/>
    <row r="3992" s="23" customFormat="1" x14ac:dyDescent="0.25"/>
    <row r="3993" s="23" customFormat="1" x14ac:dyDescent="0.25"/>
    <row r="3994" s="23" customFormat="1" x14ac:dyDescent="0.25"/>
    <row r="3995" s="23" customFormat="1" x14ac:dyDescent="0.25"/>
    <row r="3996" s="23" customFormat="1" x14ac:dyDescent="0.25"/>
    <row r="3997" s="23" customFormat="1" x14ac:dyDescent="0.25"/>
    <row r="3998" s="23" customFormat="1" x14ac:dyDescent="0.25"/>
    <row r="3999" s="23" customFormat="1" x14ac:dyDescent="0.25"/>
    <row r="4000" s="23" customFormat="1" x14ac:dyDescent="0.25"/>
    <row r="4001" s="23" customFormat="1" x14ac:dyDescent="0.25"/>
    <row r="4002" s="23" customFormat="1" x14ac:dyDescent="0.25"/>
    <row r="4003" s="23" customFormat="1" x14ac:dyDescent="0.25"/>
    <row r="4004" s="23" customFormat="1" x14ac:dyDescent="0.25"/>
    <row r="4005" s="23" customFormat="1" x14ac:dyDescent="0.25"/>
    <row r="4006" s="23" customFormat="1" x14ac:dyDescent="0.25"/>
    <row r="4007" s="23" customFormat="1" x14ac:dyDescent="0.25"/>
    <row r="4008" s="23" customFormat="1" x14ac:dyDescent="0.25"/>
    <row r="4009" s="23" customFormat="1" x14ac:dyDescent="0.25"/>
    <row r="4010" s="23" customFormat="1" x14ac:dyDescent="0.25"/>
    <row r="4011" s="23" customFormat="1" x14ac:dyDescent="0.25"/>
    <row r="4012" s="23" customFormat="1" x14ac:dyDescent="0.25"/>
    <row r="4013" s="23" customFormat="1" x14ac:dyDescent="0.25"/>
    <row r="4014" s="23" customFormat="1" x14ac:dyDescent="0.25"/>
    <row r="4015" s="23" customFormat="1" x14ac:dyDescent="0.25"/>
    <row r="4016" s="23" customFormat="1" x14ac:dyDescent="0.25"/>
    <row r="4017" s="23" customFormat="1" x14ac:dyDescent="0.25"/>
    <row r="4018" s="23" customFormat="1" x14ac:dyDescent="0.25"/>
    <row r="4019" s="23" customFormat="1" x14ac:dyDescent="0.25"/>
    <row r="4020" s="23" customFormat="1" x14ac:dyDescent="0.25"/>
    <row r="4021" s="23" customFormat="1" x14ac:dyDescent="0.25"/>
    <row r="4022" s="23" customFormat="1" x14ac:dyDescent="0.25"/>
    <row r="4023" s="23" customFormat="1" x14ac:dyDescent="0.25"/>
    <row r="4024" s="23" customFormat="1" x14ac:dyDescent="0.25"/>
    <row r="4025" s="23" customFormat="1" x14ac:dyDescent="0.25"/>
    <row r="4026" s="23" customFormat="1" x14ac:dyDescent="0.25"/>
    <row r="4027" s="23" customFormat="1" x14ac:dyDescent="0.25"/>
    <row r="4028" s="23" customFormat="1" x14ac:dyDescent="0.25"/>
    <row r="4029" s="23" customFormat="1" x14ac:dyDescent="0.25"/>
    <row r="4030" s="23" customFormat="1" x14ac:dyDescent="0.25"/>
    <row r="4031" s="23" customFormat="1" x14ac:dyDescent="0.25"/>
    <row r="4032" s="23" customFormat="1" x14ac:dyDescent="0.25"/>
    <row r="4033" s="23" customFormat="1" x14ac:dyDescent="0.25"/>
    <row r="4034" s="23" customFormat="1" x14ac:dyDescent="0.25"/>
    <row r="4035" s="23" customFormat="1" x14ac:dyDescent="0.25"/>
    <row r="4036" s="23" customFormat="1" x14ac:dyDescent="0.25"/>
    <row r="4037" s="23" customFormat="1" x14ac:dyDescent="0.25"/>
    <row r="4038" s="23" customFormat="1" x14ac:dyDescent="0.25"/>
    <row r="4039" s="23" customFormat="1" x14ac:dyDescent="0.25"/>
    <row r="4040" s="23" customFormat="1" x14ac:dyDescent="0.25"/>
    <row r="4041" s="23" customFormat="1" x14ac:dyDescent="0.25"/>
    <row r="4042" s="23" customFormat="1" x14ac:dyDescent="0.25"/>
    <row r="4043" s="23" customFormat="1" x14ac:dyDescent="0.25"/>
    <row r="4044" s="23" customFormat="1" x14ac:dyDescent="0.25"/>
    <row r="4045" s="23" customFormat="1" x14ac:dyDescent="0.25"/>
    <row r="4046" s="23" customFormat="1" x14ac:dyDescent="0.25"/>
    <row r="4047" s="23" customFormat="1" x14ac:dyDescent="0.25"/>
    <row r="4048" s="23" customFormat="1" x14ac:dyDescent="0.25"/>
    <row r="4049" s="23" customFormat="1" x14ac:dyDescent="0.25"/>
    <row r="4050" s="23" customFormat="1" x14ac:dyDescent="0.25"/>
    <row r="4051" s="23" customFormat="1" x14ac:dyDescent="0.25"/>
    <row r="4052" s="23" customFormat="1" x14ac:dyDescent="0.25"/>
    <row r="4053" s="23" customFormat="1" x14ac:dyDescent="0.25"/>
    <row r="4054" s="23" customFormat="1" x14ac:dyDescent="0.25"/>
    <row r="4055" s="23" customFormat="1" x14ac:dyDescent="0.25"/>
    <row r="4056" s="23" customFormat="1" x14ac:dyDescent="0.25"/>
    <row r="4057" s="23" customFormat="1" x14ac:dyDescent="0.25"/>
    <row r="4058" s="23" customFormat="1" x14ac:dyDescent="0.25"/>
    <row r="4059" s="23" customFormat="1" x14ac:dyDescent="0.25"/>
    <row r="4060" s="23" customFormat="1" x14ac:dyDescent="0.25"/>
    <row r="4061" s="23" customFormat="1" x14ac:dyDescent="0.25"/>
    <row r="4062" s="23" customFormat="1" x14ac:dyDescent="0.25"/>
    <row r="4063" s="23" customFormat="1" x14ac:dyDescent="0.25"/>
    <row r="4064" s="23" customFormat="1" x14ac:dyDescent="0.25"/>
    <row r="4065" s="23" customFormat="1" x14ac:dyDescent="0.25"/>
    <row r="4066" s="23" customFormat="1" x14ac:dyDescent="0.25"/>
    <row r="4067" s="23" customFormat="1" x14ac:dyDescent="0.25"/>
    <row r="4068" s="23" customFormat="1" x14ac:dyDescent="0.25"/>
    <row r="4069" s="23" customFormat="1" x14ac:dyDescent="0.25"/>
    <row r="4070" s="23" customFormat="1" x14ac:dyDescent="0.25"/>
    <row r="4071" s="23" customFormat="1" x14ac:dyDescent="0.25"/>
    <row r="4072" s="23" customFormat="1" x14ac:dyDescent="0.25"/>
    <row r="4073" s="23" customFormat="1" x14ac:dyDescent="0.25"/>
    <row r="4074" s="23" customFormat="1" x14ac:dyDescent="0.25"/>
    <row r="4075" s="23" customFormat="1" x14ac:dyDescent="0.25"/>
    <row r="4076" s="23" customFormat="1" x14ac:dyDescent="0.25"/>
    <row r="4077" s="23" customFormat="1" x14ac:dyDescent="0.25"/>
    <row r="4078" s="23" customFormat="1" x14ac:dyDescent="0.25"/>
    <row r="4079" s="23" customFormat="1" x14ac:dyDescent="0.25"/>
    <row r="4080" s="23" customFormat="1" x14ac:dyDescent="0.25"/>
    <row r="4081" s="23" customFormat="1" x14ac:dyDescent="0.25"/>
    <row r="4082" s="23" customFormat="1" x14ac:dyDescent="0.25"/>
    <row r="4083" s="23" customFormat="1" x14ac:dyDescent="0.25"/>
    <row r="4084" s="23" customFormat="1" x14ac:dyDescent="0.25"/>
    <row r="4085" s="23" customFormat="1" x14ac:dyDescent="0.25"/>
    <row r="4086" s="23" customFormat="1" x14ac:dyDescent="0.25"/>
    <row r="4087" s="23" customFormat="1" x14ac:dyDescent="0.25"/>
    <row r="4088" s="23" customFormat="1" x14ac:dyDescent="0.25"/>
    <row r="4089" s="23" customFormat="1" x14ac:dyDescent="0.25"/>
    <row r="4090" s="23" customFormat="1" x14ac:dyDescent="0.25"/>
    <row r="4091" s="23" customFormat="1" x14ac:dyDescent="0.25"/>
    <row r="4092" s="23" customFormat="1" x14ac:dyDescent="0.25"/>
    <row r="4093" s="23" customFormat="1" x14ac:dyDescent="0.25"/>
    <row r="4094" s="23" customFormat="1" x14ac:dyDescent="0.25"/>
    <row r="4095" s="23" customFormat="1" x14ac:dyDescent="0.25"/>
    <row r="4096" s="23" customFormat="1" x14ac:dyDescent="0.25"/>
    <row r="4097" s="23" customFormat="1" x14ac:dyDescent="0.25"/>
    <row r="4098" s="23" customFormat="1" x14ac:dyDescent="0.25"/>
    <row r="4099" s="23" customFormat="1" x14ac:dyDescent="0.25"/>
    <row r="4100" s="23" customFormat="1" x14ac:dyDescent="0.25"/>
    <row r="4101" s="23" customFormat="1" x14ac:dyDescent="0.25"/>
    <row r="4102" s="23" customFormat="1" x14ac:dyDescent="0.25"/>
    <row r="4103" s="23" customFormat="1" x14ac:dyDescent="0.25"/>
    <row r="4104" s="23" customFormat="1" x14ac:dyDescent="0.25"/>
    <row r="4105" s="23" customFormat="1" x14ac:dyDescent="0.25"/>
    <row r="4106" s="23" customFormat="1" x14ac:dyDescent="0.25"/>
    <row r="4107" s="23" customFormat="1" x14ac:dyDescent="0.25"/>
    <row r="4108" s="23" customFormat="1" x14ac:dyDescent="0.25"/>
    <row r="4109" s="23" customFormat="1" x14ac:dyDescent="0.25"/>
    <row r="4110" s="23" customFormat="1" x14ac:dyDescent="0.25"/>
    <row r="4111" s="23" customFormat="1" x14ac:dyDescent="0.25"/>
    <row r="4112" s="23" customFormat="1" x14ac:dyDescent="0.25"/>
    <row r="4113" s="23" customFormat="1" x14ac:dyDescent="0.25"/>
    <row r="4114" s="23" customFormat="1" x14ac:dyDescent="0.25"/>
    <row r="4115" s="23" customFormat="1" x14ac:dyDescent="0.25"/>
    <row r="4116" s="23" customFormat="1" x14ac:dyDescent="0.25"/>
    <row r="4117" s="23" customFormat="1" x14ac:dyDescent="0.25"/>
    <row r="4118" s="23" customFormat="1" x14ac:dyDescent="0.25"/>
    <row r="4119" s="23" customFormat="1" x14ac:dyDescent="0.25"/>
    <row r="4120" s="23" customFormat="1" x14ac:dyDescent="0.25"/>
    <row r="4121" s="23" customFormat="1" x14ac:dyDescent="0.25"/>
    <row r="4122" s="23" customFormat="1" x14ac:dyDescent="0.25"/>
    <row r="4123" s="23" customFormat="1" x14ac:dyDescent="0.25"/>
    <row r="4124" s="23" customFormat="1" x14ac:dyDescent="0.25"/>
    <row r="4125" s="23" customFormat="1" x14ac:dyDescent="0.25"/>
    <row r="4126" s="23" customFormat="1" x14ac:dyDescent="0.25"/>
    <row r="4127" s="23" customFormat="1" x14ac:dyDescent="0.25"/>
    <row r="4128" s="23" customFormat="1" x14ac:dyDescent="0.25"/>
    <row r="4129" s="23" customFormat="1" x14ac:dyDescent="0.25"/>
    <row r="4130" s="23" customFormat="1" x14ac:dyDescent="0.25"/>
    <row r="4131" s="23" customFormat="1" x14ac:dyDescent="0.25"/>
    <row r="4132" s="23" customFormat="1" x14ac:dyDescent="0.25"/>
    <row r="4133" s="23" customFormat="1" x14ac:dyDescent="0.25"/>
    <row r="4134" s="23" customFormat="1" x14ac:dyDescent="0.25"/>
    <row r="4135" s="23" customFormat="1" x14ac:dyDescent="0.25"/>
    <row r="4136" s="23" customFormat="1" x14ac:dyDescent="0.25"/>
    <row r="4137" s="23" customFormat="1" x14ac:dyDescent="0.25"/>
    <row r="4138" s="23" customFormat="1" x14ac:dyDescent="0.25"/>
    <row r="4139" s="23" customFormat="1" x14ac:dyDescent="0.25"/>
    <row r="4140" s="23" customFormat="1" x14ac:dyDescent="0.25"/>
    <row r="4141" s="23" customFormat="1" x14ac:dyDescent="0.25"/>
    <row r="4142" s="23" customFormat="1" x14ac:dyDescent="0.25"/>
    <row r="4143" s="23" customFormat="1" x14ac:dyDescent="0.25"/>
    <row r="4144" s="23" customFormat="1" x14ac:dyDescent="0.25"/>
    <row r="4145" s="23" customFormat="1" x14ac:dyDescent="0.25"/>
    <row r="4146" s="23" customFormat="1" x14ac:dyDescent="0.25"/>
    <row r="4147" s="23" customFormat="1" x14ac:dyDescent="0.25"/>
    <row r="4148" s="23" customFormat="1" x14ac:dyDescent="0.25"/>
    <row r="4149" s="23" customFormat="1" x14ac:dyDescent="0.25"/>
    <row r="4150" s="23" customFormat="1" x14ac:dyDescent="0.25"/>
    <row r="4151" s="23" customFormat="1" x14ac:dyDescent="0.25"/>
    <row r="4152" s="23" customFormat="1" x14ac:dyDescent="0.25"/>
    <row r="4153" s="23" customFormat="1" x14ac:dyDescent="0.25"/>
    <row r="4154" s="23" customFormat="1" x14ac:dyDescent="0.25"/>
    <row r="4155" s="23" customFormat="1" x14ac:dyDescent="0.25"/>
    <row r="4156" s="23" customFormat="1" x14ac:dyDescent="0.25"/>
    <row r="4157" s="23" customFormat="1" x14ac:dyDescent="0.25"/>
    <row r="4158" s="23" customFormat="1" x14ac:dyDescent="0.25"/>
    <row r="4159" s="23" customFormat="1" x14ac:dyDescent="0.25"/>
    <row r="4160" s="23" customFormat="1" x14ac:dyDescent="0.25"/>
    <row r="4161" s="23" customFormat="1" x14ac:dyDescent="0.25"/>
    <row r="4162" s="23" customFormat="1" x14ac:dyDescent="0.25"/>
    <row r="4163" s="23" customFormat="1" x14ac:dyDescent="0.25"/>
    <row r="4164" s="23" customFormat="1" x14ac:dyDescent="0.25"/>
    <row r="4165" s="23" customFormat="1" x14ac:dyDescent="0.25"/>
    <row r="4166" s="23" customFormat="1" x14ac:dyDescent="0.25"/>
    <row r="4167" s="23" customFormat="1" x14ac:dyDescent="0.25"/>
    <row r="4168" s="23" customFormat="1" x14ac:dyDescent="0.25"/>
    <row r="4169" s="23" customFormat="1" x14ac:dyDescent="0.25"/>
    <row r="4170" s="23" customFormat="1" x14ac:dyDescent="0.25"/>
    <row r="4171" s="23" customFormat="1" x14ac:dyDescent="0.25"/>
    <row r="4172" s="23" customFormat="1" x14ac:dyDescent="0.25"/>
    <row r="4173" s="23" customFormat="1" x14ac:dyDescent="0.25"/>
    <row r="4174" s="23" customFormat="1" x14ac:dyDescent="0.25"/>
    <row r="4175" s="23" customFormat="1" x14ac:dyDescent="0.25"/>
    <row r="4176" s="23" customFormat="1" x14ac:dyDescent="0.25"/>
    <row r="4177" s="23" customFormat="1" x14ac:dyDescent="0.25"/>
    <row r="4178" s="23" customFormat="1" x14ac:dyDescent="0.25"/>
    <row r="4179" s="23" customFormat="1" x14ac:dyDescent="0.25"/>
    <row r="4180" s="23" customFormat="1" x14ac:dyDescent="0.25"/>
    <row r="4181" s="23" customFormat="1" x14ac:dyDescent="0.25"/>
    <row r="4182" s="23" customFormat="1" x14ac:dyDescent="0.25"/>
    <row r="4183" s="23" customFormat="1" x14ac:dyDescent="0.25"/>
    <row r="4184" s="23" customFormat="1" x14ac:dyDescent="0.25"/>
    <row r="4185" s="23" customFormat="1" x14ac:dyDescent="0.25"/>
    <row r="4186" s="23" customFormat="1" x14ac:dyDescent="0.25"/>
    <row r="4187" s="23" customFormat="1" x14ac:dyDescent="0.25"/>
    <row r="4188" s="23" customFormat="1" x14ac:dyDescent="0.25"/>
    <row r="4189" s="23" customFormat="1" x14ac:dyDescent="0.25"/>
    <row r="4190" s="23" customFormat="1" x14ac:dyDescent="0.25"/>
    <row r="4191" s="23" customFormat="1" x14ac:dyDescent="0.25"/>
    <row r="4192" s="23" customFormat="1" x14ac:dyDescent="0.25"/>
    <row r="4193" s="23" customFormat="1" x14ac:dyDescent="0.25"/>
    <row r="4194" s="23" customFormat="1" x14ac:dyDescent="0.25"/>
    <row r="4195" s="23" customFormat="1" x14ac:dyDescent="0.25"/>
    <row r="4196" s="23" customFormat="1" x14ac:dyDescent="0.25"/>
    <row r="4197" s="23" customFormat="1" x14ac:dyDescent="0.25"/>
    <row r="4198" s="23" customFormat="1" x14ac:dyDescent="0.25"/>
    <row r="4199" s="23" customFormat="1" x14ac:dyDescent="0.25"/>
    <row r="4200" s="23" customFormat="1" x14ac:dyDescent="0.25"/>
    <row r="4201" s="23" customFormat="1" x14ac:dyDescent="0.25"/>
    <row r="4202" s="23" customFormat="1" x14ac:dyDescent="0.25"/>
    <row r="4203" s="23" customFormat="1" x14ac:dyDescent="0.25"/>
    <row r="4204" s="23" customFormat="1" x14ac:dyDescent="0.25"/>
    <row r="4205" s="23" customFormat="1" x14ac:dyDescent="0.25"/>
    <row r="4206" s="23" customFormat="1" x14ac:dyDescent="0.25"/>
    <row r="4207" s="23" customFormat="1" x14ac:dyDescent="0.25"/>
    <row r="4208" s="23" customFormat="1" x14ac:dyDescent="0.25"/>
    <row r="4209" s="23" customFormat="1" x14ac:dyDescent="0.25"/>
    <row r="4210" s="23" customFormat="1" x14ac:dyDescent="0.25"/>
    <row r="4211" s="23" customFormat="1" x14ac:dyDescent="0.25"/>
    <row r="4212" s="23" customFormat="1" x14ac:dyDescent="0.25"/>
    <row r="4213" s="23" customFormat="1" x14ac:dyDescent="0.25"/>
    <row r="4214" s="23" customFormat="1" x14ac:dyDescent="0.25"/>
    <row r="4215" s="23" customFormat="1" x14ac:dyDescent="0.25"/>
    <row r="4216" s="23" customFormat="1" x14ac:dyDescent="0.25"/>
    <row r="4217" s="23" customFormat="1" x14ac:dyDescent="0.25"/>
    <row r="4218" s="23" customFormat="1" x14ac:dyDescent="0.25"/>
    <row r="4219" s="23" customFormat="1" x14ac:dyDescent="0.25"/>
    <row r="4220" s="23" customFormat="1" x14ac:dyDescent="0.25"/>
    <row r="4221" s="23" customFormat="1" x14ac:dyDescent="0.25"/>
    <row r="4222" s="23" customFormat="1" x14ac:dyDescent="0.25"/>
    <row r="4223" s="23" customFormat="1" x14ac:dyDescent="0.25"/>
    <row r="4224" s="23" customFormat="1" x14ac:dyDescent="0.25"/>
    <row r="4225" s="23" customFormat="1" x14ac:dyDescent="0.25"/>
    <row r="4226" s="23" customFormat="1" x14ac:dyDescent="0.25"/>
    <row r="4227" s="23" customFormat="1" x14ac:dyDescent="0.25"/>
    <row r="4228" s="23" customFormat="1" x14ac:dyDescent="0.25"/>
    <row r="4229" s="23" customFormat="1" x14ac:dyDescent="0.25"/>
    <row r="4230" s="23" customFormat="1" x14ac:dyDescent="0.25"/>
    <row r="4231" s="23" customFormat="1" x14ac:dyDescent="0.25"/>
    <row r="4232" s="23" customFormat="1" x14ac:dyDescent="0.25"/>
    <row r="4233" s="23" customFormat="1" x14ac:dyDescent="0.25"/>
    <row r="4234" s="23" customFormat="1" x14ac:dyDescent="0.25"/>
    <row r="4235" s="23" customFormat="1" x14ac:dyDescent="0.25"/>
    <row r="4236" s="23" customFormat="1" x14ac:dyDescent="0.25"/>
    <row r="4237" s="23" customFormat="1" x14ac:dyDescent="0.25"/>
    <row r="4238" s="23" customFormat="1" x14ac:dyDescent="0.25"/>
    <row r="4239" s="23" customFormat="1" x14ac:dyDescent="0.25"/>
    <row r="4240" s="23" customFormat="1" x14ac:dyDescent="0.25"/>
    <row r="4241" s="23" customFormat="1" x14ac:dyDescent="0.25"/>
    <row r="4242" s="23" customFormat="1" x14ac:dyDescent="0.25"/>
    <row r="4243" s="23" customFormat="1" x14ac:dyDescent="0.25"/>
    <row r="4244" s="23" customFormat="1" x14ac:dyDescent="0.25"/>
    <row r="4245" s="23" customFormat="1" x14ac:dyDescent="0.25"/>
    <row r="4246" s="23" customFormat="1" x14ac:dyDescent="0.25"/>
    <row r="4247" s="23" customFormat="1" x14ac:dyDescent="0.25"/>
    <row r="4248" s="23" customFormat="1" x14ac:dyDescent="0.25"/>
    <row r="4249" s="23" customFormat="1" x14ac:dyDescent="0.25"/>
    <row r="4250" s="23" customFormat="1" x14ac:dyDescent="0.25"/>
    <row r="4251" s="23" customFormat="1" x14ac:dyDescent="0.25"/>
    <row r="4252" s="23" customFormat="1" x14ac:dyDescent="0.25"/>
    <row r="4253" s="23" customFormat="1" x14ac:dyDescent="0.25"/>
    <row r="4254" s="23" customFormat="1" x14ac:dyDescent="0.25"/>
    <row r="4255" s="23" customFormat="1" x14ac:dyDescent="0.25"/>
    <row r="4256" s="23" customFormat="1" x14ac:dyDescent="0.25"/>
    <row r="4257" s="23" customFormat="1" x14ac:dyDescent="0.25"/>
    <row r="4258" s="23" customFormat="1" x14ac:dyDescent="0.25"/>
    <row r="4259" s="23" customFormat="1" x14ac:dyDescent="0.25"/>
    <row r="4260" s="23" customFormat="1" x14ac:dyDescent="0.25"/>
    <row r="4261" s="23" customFormat="1" x14ac:dyDescent="0.25"/>
    <row r="4262" s="23" customFormat="1" x14ac:dyDescent="0.25"/>
    <row r="4263" s="23" customFormat="1" x14ac:dyDescent="0.25"/>
    <row r="4264" s="23" customFormat="1" x14ac:dyDescent="0.25"/>
    <row r="4265" s="23" customFormat="1" x14ac:dyDescent="0.25"/>
    <row r="4266" s="23" customFormat="1" x14ac:dyDescent="0.25"/>
    <row r="4267" s="23" customFormat="1" x14ac:dyDescent="0.25"/>
    <row r="4268" s="23" customFormat="1" x14ac:dyDescent="0.25"/>
    <row r="4269" s="23" customFormat="1" x14ac:dyDescent="0.25"/>
    <row r="4270" s="23" customFormat="1" x14ac:dyDescent="0.25"/>
    <row r="4271" s="23" customFormat="1" x14ac:dyDescent="0.25"/>
    <row r="4272" s="23" customFormat="1" x14ac:dyDescent="0.25"/>
    <row r="4273" s="23" customFormat="1" x14ac:dyDescent="0.25"/>
    <row r="4274" s="23" customFormat="1" x14ac:dyDescent="0.25"/>
    <row r="4275" s="23" customFormat="1" x14ac:dyDescent="0.25"/>
    <row r="4276" s="23" customFormat="1" x14ac:dyDescent="0.25"/>
    <row r="4277" s="23" customFormat="1" x14ac:dyDescent="0.25"/>
    <row r="4278" s="23" customFormat="1" x14ac:dyDescent="0.25"/>
    <row r="4279" s="23" customFormat="1" x14ac:dyDescent="0.25"/>
    <row r="4280" s="23" customFormat="1" x14ac:dyDescent="0.25"/>
    <row r="4281" s="23" customFormat="1" x14ac:dyDescent="0.25"/>
    <row r="4282" s="23" customFormat="1" x14ac:dyDescent="0.25"/>
    <row r="4283" s="23" customFormat="1" x14ac:dyDescent="0.25"/>
    <row r="4284" s="23" customFormat="1" x14ac:dyDescent="0.25"/>
    <row r="4285" s="23" customFormat="1" x14ac:dyDescent="0.25"/>
    <row r="4286" s="23" customFormat="1" x14ac:dyDescent="0.25"/>
    <row r="4287" s="23" customFormat="1" x14ac:dyDescent="0.25"/>
    <row r="4288" s="23" customFormat="1" x14ac:dyDescent="0.25"/>
    <row r="4289" s="23" customFormat="1" x14ac:dyDescent="0.25"/>
    <row r="4290" s="23" customFormat="1" x14ac:dyDescent="0.25"/>
    <row r="4291" s="23" customFormat="1" x14ac:dyDescent="0.25"/>
    <row r="4292" s="23" customFormat="1" x14ac:dyDescent="0.25"/>
    <row r="4293" s="23" customFormat="1" x14ac:dyDescent="0.25"/>
    <row r="4294" s="23" customFormat="1" x14ac:dyDescent="0.25"/>
    <row r="4295" s="23" customFormat="1" x14ac:dyDescent="0.25"/>
    <row r="4296" s="23" customFormat="1" x14ac:dyDescent="0.25"/>
    <row r="4297" s="23" customFormat="1" x14ac:dyDescent="0.25"/>
    <row r="4298" s="23" customFormat="1" x14ac:dyDescent="0.25"/>
    <row r="4299" s="23" customFormat="1" x14ac:dyDescent="0.25"/>
    <row r="4300" s="23" customFormat="1" x14ac:dyDescent="0.25"/>
    <row r="4301" s="23" customFormat="1" x14ac:dyDescent="0.25"/>
    <row r="4302" s="23" customFormat="1" x14ac:dyDescent="0.25"/>
    <row r="4303" s="23" customFormat="1" x14ac:dyDescent="0.25"/>
    <row r="4304" s="23" customFormat="1" x14ac:dyDescent="0.25"/>
    <row r="4305" s="23" customFormat="1" x14ac:dyDescent="0.25"/>
    <row r="4306" s="23" customFormat="1" x14ac:dyDescent="0.25"/>
    <row r="4307" s="23" customFormat="1" x14ac:dyDescent="0.25"/>
    <row r="4308" s="23" customFormat="1" x14ac:dyDescent="0.25"/>
    <row r="4309" s="23" customFormat="1" x14ac:dyDescent="0.25"/>
    <row r="4310" s="23" customFormat="1" x14ac:dyDescent="0.25"/>
    <row r="4311" s="23" customFormat="1" x14ac:dyDescent="0.25"/>
    <row r="4312" s="23" customFormat="1" x14ac:dyDescent="0.25"/>
    <row r="4313" s="23" customFormat="1" x14ac:dyDescent="0.25"/>
    <row r="4314" s="23" customFormat="1" x14ac:dyDescent="0.25"/>
    <row r="4315" s="23" customFormat="1" x14ac:dyDescent="0.25"/>
    <row r="4316" s="23" customFormat="1" x14ac:dyDescent="0.25"/>
    <row r="4317" s="23" customFormat="1" x14ac:dyDescent="0.25"/>
    <row r="4318" s="23" customFormat="1" x14ac:dyDescent="0.25"/>
    <row r="4319" s="23" customFormat="1" x14ac:dyDescent="0.25"/>
    <row r="4320" s="23" customFormat="1" x14ac:dyDescent="0.25"/>
    <row r="4321" s="23" customFormat="1" x14ac:dyDescent="0.25"/>
    <row r="4322" s="23" customFormat="1" x14ac:dyDescent="0.25"/>
    <row r="4323" s="23" customFormat="1" x14ac:dyDescent="0.25"/>
    <row r="4324" s="23" customFormat="1" x14ac:dyDescent="0.25"/>
    <row r="4325" s="23" customFormat="1" x14ac:dyDescent="0.25"/>
    <row r="4326" s="23" customFormat="1" x14ac:dyDescent="0.25"/>
    <row r="4327" s="23" customFormat="1" x14ac:dyDescent="0.25"/>
    <row r="4328" s="23" customFormat="1" x14ac:dyDescent="0.25"/>
    <row r="4329" s="23" customFormat="1" x14ac:dyDescent="0.25"/>
    <row r="4330" s="23" customFormat="1" x14ac:dyDescent="0.25"/>
    <row r="4331" s="23" customFormat="1" x14ac:dyDescent="0.25"/>
    <row r="4332" s="23" customFormat="1" x14ac:dyDescent="0.25"/>
    <row r="4333" s="23" customFormat="1" x14ac:dyDescent="0.25"/>
    <row r="4334" s="23" customFormat="1" x14ac:dyDescent="0.25"/>
    <row r="4335" s="23" customFormat="1" x14ac:dyDescent="0.25"/>
    <row r="4336" s="23" customFormat="1" x14ac:dyDescent="0.25"/>
    <row r="4337" s="23" customFormat="1" x14ac:dyDescent="0.25"/>
    <row r="4338" s="23" customFormat="1" x14ac:dyDescent="0.25"/>
    <row r="4339" s="23" customFormat="1" x14ac:dyDescent="0.25"/>
    <row r="4340" s="23" customFormat="1" x14ac:dyDescent="0.25"/>
    <row r="4341" s="23" customFormat="1" x14ac:dyDescent="0.25"/>
    <row r="4342" s="23" customFormat="1" x14ac:dyDescent="0.25"/>
    <row r="4343" s="23" customFormat="1" x14ac:dyDescent="0.25"/>
    <row r="4344" s="23" customFormat="1" x14ac:dyDescent="0.25"/>
    <row r="4345" s="23" customFormat="1" x14ac:dyDescent="0.25"/>
    <row r="4346" s="23" customFormat="1" x14ac:dyDescent="0.25"/>
    <row r="4347" s="23" customFormat="1" x14ac:dyDescent="0.25"/>
    <row r="4348" s="23" customFormat="1" x14ac:dyDescent="0.25"/>
    <row r="4349" s="23" customFormat="1" x14ac:dyDescent="0.25"/>
    <row r="4350" s="23" customFormat="1" x14ac:dyDescent="0.25"/>
    <row r="4351" s="23" customFormat="1" x14ac:dyDescent="0.25"/>
    <row r="4352" s="23" customFormat="1" x14ac:dyDescent="0.25"/>
    <row r="4353" s="23" customFormat="1" x14ac:dyDescent="0.25"/>
    <row r="4354" s="23" customFormat="1" x14ac:dyDescent="0.25"/>
    <row r="4355" s="23" customFormat="1" x14ac:dyDescent="0.25"/>
    <row r="4356" s="23" customFormat="1" x14ac:dyDescent="0.25"/>
    <row r="4357" s="23" customFormat="1" x14ac:dyDescent="0.25"/>
    <row r="4358" s="23" customFormat="1" x14ac:dyDescent="0.25"/>
    <row r="4359" s="23" customFormat="1" x14ac:dyDescent="0.25"/>
    <row r="4360" s="23" customFormat="1" x14ac:dyDescent="0.25"/>
    <row r="4361" s="23" customFormat="1" x14ac:dyDescent="0.25"/>
    <row r="4362" s="23" customFormat="1" x14ac:dyDescent="0.25"/>
    <row r="4363" s="23" customFormat="1" x14ac:dyDescent="0.25"/>
    <row r="4364" s="23" customFormat="1" x14ac:dyDescent="0.25"/>
    <row r="4365" s="23" customFormat="1" x14ac:dyDescent="0.25"/>
    <row r="4366" s="23" customFormat="1" x14ac:dyDescent="0.25"/>
    <row r="4367" s="23" customFormat="1" x14ac:dyDescent="0.25"/>
    <row r="4368" s="23" customFormat="1" x14ac:dyDescent="0.25"/>
    <row r="4369" s="23" customFormat="1" x14ac:dyDescent="0.25"/>
    <row r="4370" s="23" customFormat="1" x14ac:dyDescent="0.25"/>
    <row r="4371" s="23" customFormat="1" x14ac:dyDescent="0.25"/>
    <row r="4372" s="23" customFormat="1" x14ac:dyDescent="0.25"/>
    <row r="4373" s="23" customFormat="1" x14ac:dyDescent="0.25"/>
    <row r="4374" s="23" customFormat="1" x14ac:dyDescent="0.25"/>
    <row r="4375" s="23" customFormat="1" x14ac:dyDescent="0.25"/>
    <row r="4376" s="23" customFormat="1" x14ac:dyDescent="0.25"/>
    <row r="4377" s="23" customFormat="1" x14ac:dyDescent="0.25"/>
    <row r="4378" s="23" customFormat="1" x14ac:dyDescent="0.25"/>
    <row r="4379" s="23" customFormat="1" x14ac:dyDescent="0.25"/>
    <row r="4380" s="23" customFormat="1" x14ac:dyDescent="0.25"/>
    <row r="4381" s="23" customFormat="1" x14ac:dyDescent="0.25"/>
    <row r="4382" s="23" customFormat="1" x14ac:dyDescent="0.25"/>
    <row r="4383" s="23" customFormat="1" x14ac:dyDescent="0.25"/>
    <row r="4384" s="23" customFormat="1" x14ac:dyDescent="0.25"/>
    <row r="4385" s="23" customFormat="1" x14ac:dyDescent="0.25"/>
    <row r="4386" s="23" customFormat="1" x14ac:dyDescent="0.25"/>
    <row r="4387" s="23" customFormat="1" x14ac:dyDescent="0.25"/>
    <row r="4388" s="23" customFormat="1" x14ac:dyDescent="0.25"/>
    <row r="4389" s="23" customFormat="1" x14ac:dyDescent="0.25"/>
    <row r="4390" s="23" customFormat="1" x14ac:dyDescent="0.25"/>
    <row r="4391" s="23" customFormat="1" x14ac:dyDescent="0.25"/>
    <row r="4392" s="23" customFormat="1" x14ac:dyDescent="0.25"/>
    <row r="4393" s="23" customFormat="1" x14ac:dyDescent="0.25"/>
    <row r="4394" s="23" customFormat="1" x14ac:dyDescent="0.25"/>
    <row r="4395" s="23" customFormat="1" x14ac:dyDescent="0.25"/>
    <row r="4396" s="23" customFormat="1" x14ac:dyDescent="0.25"/>
    <row r="4397" s="23" customFormat="1" x14ac:dyDescent="0.25"/>
    <row r="4398" s="23" customFormat="1" x14ac:dyDescent="0.25"/>
    <row r="4399" s="23" customFormat="1" x14ac:dyDescent="0.25"/>
    <row r="4400" s="23" customFormat="1" x14ac:dyDescent="0.25"/>
    <row r="4401" s="23" customFormat="1" x14ac:dyDescent="0.25"/>
    <row r="4402" s="23" customFormat="1" x14ac:dyDescent="0.25"/>
    <row r="4403" s="23" customFormat="1" x14ac:dyDescent="0.25"/>
    <row r="4404" s="23" customFormat="1" x14ac:dyDescent="0.25"/>
    <row r="4405" s="23" customFormat="1" x14ac:dyDescent="0.25"/>
    <row r="4406" s="23" customFormat="1" x14ac:dyDescent="0.25"/>
    <row r="4407" s="23" customFormat="1" x14ac:dyDescent="0.25"/>
    <row r="4408" s="23" customFormat="1" x14ac:dyDescent="0.25"/>
    <row r="4409" s="23" customFormat="1" x14ac:dyDescent="0.25"/>
    <row r="4410" s="23" customFormat="1" x14ac:dyDescent="0.25"/>
    <row r="4411" s="23" customFormat="1" x14ac:dyDescent="0.25"/>
  </sheetData>
  <printOptions horizontalCentered="1" verticalCentered="1"/>
  <pageMargins left="0.25" right="0.25" top="0.25" bottom="0.25" header="0.3" footer="0.3"/>
  <pageSetup scale="59" orientation="landscape" r:id="rId1"/>
  <rowBreaks count="2" manualBreakCount="2">
    <brk id="60" max="29" man="1"/>
    <brk id="117" max="29" man="1"/>
  </rowBreaks>
  <colBreaks count="1" manualBreakCount="1">
    <brk id="15" max="1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4410"/>
  <sheetViews>
    <sheetView workbookViewId="0">
      <selection activeCell="AN1" sqref="AN1:AN65536"/>
    </sheetView>
  </sheetViews>
  <sheetFormatPr defaultColWidth="12.7109375" defaultRowHeight="15" x14ac:dyDescent="0.25"/>
  <cols>
    <col min="1" max="1" width="33.140625" style="5" bestFit="1" customWidth="1"/>
    <col min="2" max="7" width="12.7109375" style="23" customWidth="1"/>
    <col min="8" max="8" width="12.7109375" style="84" customWidth="1"/>
    <col min="9" max="39" width="12.7109375" style="23" customWidth="1"/>
    <col min="40" max="69" width="12.7109375" style="5" customWidth="1"/>
    <col min="70" max="74" width="11.28515625" style="5" customWidth="1"/>
    <col min="75" max="147" width="9.140625" style="5" customWidth="1"/>
    <col min="148" max="148" width="16" style="5" bestFit="1" customWidth="1"/>
    <col min="149" max="239" width="9.140625" style="5" customWidth="1"/>
    <col min="240" max="240" width="33.140625" style="5" bestFit="1" customWidth="1"/>
    <col min="241" max="16384" width="12.7109375" style="5"/>
  </cols>
  <sheetData>
    <row r="1" spans="1:121" ht="75.75" customHeight="1" thickBot="1" x14ac:dyDescent="0.3">
      <c r="A1" s="1" t="s">
        <v>0</v>
      </c>
      <c r="B1" s="2" t="s">
        <v>2</v>
      </c>
      <c r="C1" s="2" t="s">
        <v>4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17</v>
      </c>
      <c r="N1" s="2" t="s">
        <v>18</v>
      </c>
      <c r="O1" s="2" t="s">
        <v>20</v>
      </c>
      <c r="P1" s="2" t="s">
        <v>21</v>
      </c>
      <c r="Q1" s="2" t="s">
        <v>25</v>
      </c>
      <c r="R1" s="2" t="s">
        <v>26</v>
      </c>
      <c r="S1" s="2" t="s">
        <v>27</v>
      </c>
      <c r="T1" s="2" t="s">
        <v>28</v>
      </c>
      <c r="U1" s="2" t="s">
        <v>29</v>
      </c>
      <c r="V1" s="2" t="s">
        <v>30</v>
      </c>
      <c r="W1" s="2" t="s">
        <v>31</v>
      </c>
      <c r="X1" s="2" t="s">
        <v>32</v>
      </c>
      <c r="Y1" s="2" t="s">
        <v>33</v>
      </c>
      <c r="Z1" s="2" t="s">
        <v>34</v>
      </c>
      <c r="AA1" s="2" t="s">
        <v>35</v>
      </c>
      <c r="AB1" s="2" t="s">
        <v>36</v>
      </c>
      <c r="AC1" s="2" t="s">
        <v>38</v>
      </c>
      <c r="AD1" s="2" t="s">
        <v>39</v>
      </c>
      <c r="AE1" s="2" t="s">
        <v>41</v>
      </c>
      <c r="AF1" s="2" t="s">
        <v>42</v>
      </c>
      <c r="AG1" s="2" t="s">
        <v>45</v>
      </c>
      <c r="AH1" s="2" t="s">
        <v>47</v>
      </c>
      <c r="AI1" s="2" t="s">
        <v>49</v>
      </c>
      <c r="AJ1" s="2" t="s">
        <v>50</v>
      </c>
      <c r="AK1" s="2" t="s">
        <v>51</v>
      </c>
      <c r="AL1" s="2" t="s">
        <v>52</v>
      </c>
      <c r="AM1" s="2" t="s">
        <v>53</v>
      </c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</row>
    <row r="2" spans="1:121" ht="15" customHeight="1" thickBot="1" x14ac:dyDescent="0.3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</row>
    <row r="3" spans="1:121" x14ac:dyDescent="0.25">
      <c r="A3" s="6" t="s">
        <v>54</v>
      </c>
      <c r="B3" s="8">
        <v>1</v>
      </c>
      <c r="C3" s="8">
        <v>1</v>
      </c>
      <c r="D3" s="8">
        <v>1.5</v>
      </c>
      <c r="E3" s="8">
        <v>3</v>
      </c>
      <c r="F3" s="8">
        <v>7</v>
      </c>
      <c r="G3" s="8">
        <v>1</v>
      </c>
      <c r="H3" s="8">
        <v>2</v>
      </c>
      <c r="I3" s="9">
        <v>2</v>
      </c>
      <c r="J3" s="8">
        <v>2</v>
      </c>
      <c r="K3" s="8">
        <v>4</v>
      </c>
      <c r="L3" s="8">
        <v>2</v>
      </c>
      <c r="M3" s="8">
        <v>3</v>
      </c>
      <c r="N3" s="8">
        <v>1</v>
      </c>
      <c r="O3" s="8">
        <v>2</v>
      </c>
      <c r="P3" s="8">
        <v>25</v>
      </c>
      <c r="Q3" s="8">
        <v>1</v>
      </c>
      <c r="R3" s="8">
        <v>1</v>
      </c>
      <c r="S3" s="8"/>
      <c r="T3" s="8">
        <v>2</v>
      </c>
      <c r="U3" s="8">
        <v>2</v>
      </c>
      <c r="V3" s="8">
        <v>1.5</v>
      </c>
      <c r="W3" s="8">
        <v>3</v>
      </c>
      <c r="X3" s="8">
        <v>2</v>
      </c>
      <c r="Y3" s="8">
        <v>2</v>
      </c>
      <c r="Z3" s="8">
        <v>5</v>
      </c>
      <c r="AA3" s="8">
        <v>1</v>
      </c>
      <c r="AB3" s="8">
        <v>2</v>
      </c>
      <c r="AC3" s="8">
        <v>4</v>
      </c>
      <c r="AD3" s="8">
        <v>3</v>
      </c>
      <c r="AE3" s="8" t="s">
        <v>55</v>
      </c>
      <c r="AF3" s="8">
        <v>2</v>
      </c>
      <c r="AG3" s="8">
        <v>2</v>
      </c>
      <c r="AH3" s="8">
        <v>2</v>
      </c>
      <c r="AI3" s="8">
        <v>1</v>
      </c>
      <c r="AJ3" s="8" t="s">
        <v>56</v>
      </c>
      <c r="AK3" s="8">
        <v>3</v>
      </c>
      <c r="AL3" s="8">
        <v>8</v>
      </c>
      <c r="AM3" s="8">
        <v>2</v>
      </c>
    </row>
    <row r="4" spans="1:121" x14ac:dyDescent="0.25">
      <c r="A4" s="10" t="s">
        <v>57</v>
      </c>
      <c r="B4" s="11">
        <v>4</v>
      </c>
      <c r="C4" s="11">
        <v>1</v>
      </c>
      <c r="D4" s="11">
        <v>15</v>
      </c>
      <c r="E4" s="11">
        <v>3</v>
      </c>
      <c r="F4" s="11">
        <v>95</v>
      </c>
      <c r="G4" s="11">
        <v>3</v>
      </c>
      <c r="H4" s="11">
        <v>6</v>
      </c>
      <c r="I4" s="11">
        <v>17</v>
      </c>
      <c r="J4" s="11">
        <v>3</v>
      </c>
      <c r="K4" s="11">
        <v>13</v>
      </c>
      <c r="L4" s="11">
        <v>2</v>
      </c>
      <c r="M4" s="11">
        <v>21</v>
      </c>
      <c r="N4" s="11">
        <v>5</v>
      </c>
      <c r="O4" s="11">
        <v>6</v>
      </c>
      <c r="P4" s="11">
        <v>59</v>
      </c>
      <c r="Q4" s="11">
        <v>8</v>
      </c>
      <c r="R4" s="11">
        <v>7</v>
      </c>
      <c r="S4" s="11">
        <v>9</v>
      </c>
      <c r="T4" s="11">
        <v>13</v>
      </c>
      <c r="U4" s="11">
        <v>4</v>
      </c>
      <c r="V4" s="11">
        <v>3</v>
      </c>
      <c r="W4" s="11">
        <v>10</v>
      </c>
      <c r="X4" s="11">
        <v>9</v>
      </c>
      <c r="Y4" s="11">
        <v>5</v>
      </c>
      <c r="Z4" s="11">
        <v>20</v>
      </c>
      <c r="AA4" s="11">
        <v>2</v>
      </c>
      <c r="AB4" s="11">
        <v>12</v>
      </c>
      <c r="AC4" s="11">
        <v>10</v>
      </c>
      <c r="AD4" s="11">
        <v>10</v>
      </c>
      <c r="AE4" s="11" t="s">
        <v>55</v>
      </c>
      <c r="AF4" s="11">
        <v>20</v>
      </c>
      <c r="AG4" s="11">
        <v>0</v>
      </c>
      <c r="AH4" s="11">
        <v>3</v>
      </c>
      <c r="AI4" s="11">
        <v>2</v>
      </c>
      <c r="AJ4" s="11">
        <v>6</v>
      </c>
      <c r="AK4" s="11">
        <v>17</v>
      </c>
      <c r="AL4" s="11">
        <v>40</v>
      </c>
      <c r="AM4" s="11">
        <v>1</v>
      </c>
    </row>
    <row r="5" spans="1:121" x14ac:dyDescent="0.25">
      <c r="A5" s="10" t="s">
        <v>58</v>
      </c>
      <c r="B5" s="11">
        <v>5</v>
      </c>
      <c r="C5" s="11">
        <v>2</v>
      </c>
      <c r="D5" s="11">
        <v>38</v>
      </c>
      <c r="E5" s="11">
        <v>8</v>
      </c>
      <c r="F5" s="11">
        <v>95</v>
      </c>
      <c r="G5" s="11">
        <v>3</v>
      </c>
      <c r="H5" s="11">
        <v>6</v>
      </c>
      <c r="I5" s="11"/>
      <c r="J5" s="11">
        <v>10</v>
      </c>
      <c r="K5" s="11">
        <v>28</v>
      </c>
      <c r="L5" s="11">
        <v>2</v>
      </c>
      <c r="M5" s="11">
        <v>27</v>
      </c>
      <c r="N5" s="11">
        <v>13</v>
      </c>
      <c r="O5" s="11">
        <v>15</v>
      </c>
      <c r="P5" s="11" t="s">
        <v>59</v>
      </c>
      <c r="Q5" s="11">
        <v>10</v>
      </c>
      <c r="R5" s="11">
        <v>9</v>
      </c>
      <c r="S5" s="11">
        <v>9</v>
      </c>
      <c r="T5" s="11">
        <v>17</v>
      </c>
      <c r="U5" s="11">
        <v>9</v>
      </c>
      <c r="V5" s="11">
        <v>4</v>
      </c>
      <c r="W5" s="11">
        <v>10</v>
      </c>
      <c r="X5" s="11">
        <v>22</v>
      </c>
      <c r="Y5" s="11">
        <v>5</v>
      </c>
      <c r="Z5" s="11">
        <v>33</v>
      </c>
      <c r="AA5" s="11">
        <v>2</v>
      </c>
      <c r="AB5" s="11">
        <v>13</v>
      </c>
      <c r="AC5" s="11">
        <v>15</v>
      </c>
      <c r="AD5" s="11">
        <v>10</v>
      </c>
      <c r="AE5" s="11" t="s">
        <v>55</v>
      </c>
      <c r="AF5" s="11">
        <v>20</v>
      </c>
      <c r="AG5" s="11">
        <v>1</v>
      </c>
      <c r="AH5" s="11">
        <v>3</v>
      </c>
      <c r="AI5" s="11">
        <v>2</v>
      </c>
      <c r="AJ5" s="11">
        <v>6</v>
      </c>
      <c r="AK5" s="11">
        <v>0</v>
      </c>
      <c r="AL5" s="11">
        <v>65</v>
      </c>
      <c r="AM5" s="11">
        <v>2</v>
      </c>
    </row>
    <row r="6" spans="1:121" ht="15.75" thickBot="1" x14ac:dyDescent="0.3">
      <c r="A6" s="12"/>
      <c r="B6" s="13"/>
      <c r="C6" s="13"/>
      <c r="D6" s="13"/>
      <c r="E6" s="13" t="s">
        <v>60</v>
      </c>
      <c r="F6" s="13" t="s">
        <v>61</v>
      </c>
      <c r="G6" s="13"/>
      <c r="H6" s="14" t="s">
        <v>62</v>
      </c>
      <c r="I6" s="13"/>
      <c r="J6" s="13"/>
      <c r="K6" s="13"/>
      <c r="L6" s="11"/>
      <c r="M6" s="14" t="s">
        <v>63</v>
      </c>
      <c r="N6" s="13"/>
      <c r="O6" s="13"/>
      <c r="P6" s="13"/>
      <c r="Q6" s="13"/>
      <c r="R6" s="13"/>
      <c r="S6" s="13"/>
      <c r="T6" s="15" t="s">
        <v>64</v>
      </c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6" t="s">
        <v>65</v>
      </c>
      <c r="AK6" s="16" t="s">
        <v>66</v>
      </c>
      <c r="AL6" s="13"/>
      <c r="AM6" s="13"/>
    </row>
    <row r="7" spans="1:121" ht="16.5" thickBot="1" x14ac:dyDescent="0.3">
      <c r="A7" s="17" t="s">
        <v>67</v>
      </c>
      <c r="B7" s="11"/>
      <c r="C7" s="11"/>
      <c r="D7" s="11"/>
      <c r="E7" s="11"/>
      <c r="F7" s="11"/>
      <c r="G7" s="11"/>
      <c r="H7" s="11"/>
      <c r="I7" s="11"/>
      <c r="J7" s="11"/>
      <c r="K7" s="18"/>
      <c r="L7" s="19"/>
      <c r="M7" s="20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</row>
    <row r="8" spans="1:121" x14ac:dyDescent="0.25">
      <c r="A8" s="21" t="s">
        <v>68</v>
      </c>
      <c r="B8" s="8"/>
      <c r="C8" s="8"/>
      <c r="D8" s="8"/>
      <c r="E8" s="8"/>
      <c r="F8" s="8"/>
      <c r="G8" s="8" t="s">
        <v>69</v>
      </c>
      <c r="H8" s="8"/>
      <c r="I8" s="8"/>
      <c r="J8" s="8"/>
      <c r="K8" s="8"/>
      <c r="L8" s="11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121" x14ac:dyDescent="0.25">
      <c r="A9" s="10" t="s">
        <v>70</v>
      </c>
      <c r="B9" s="22"/>
      <c r="C9" s="22"/>
      <c r="D9" s="22">
        <v>250</v>
      </c>
      <c r="E9" s="22">
        <v>500</v>
      </c>
      <c r="F9" s="22"/>
      <c r="G9" s="22" t="s">
        <v>71</v>
      </c>
      <c r="H9" s="22"/>
      <c r="I9" s="22">
        <v>100</v>
      </c>
      <c r="J9" s="22">
        <v>20</v>
      </c>
      <c r="K9" s="22"/>
      <c r="L9" s="22"/>
      <c r="M9" s="22"/>
      <c r="N9" s="22"/>
      <c r="O9" s="22"/>
      <c r="P9" s="22"/>
      <c r="Q9" s="22">
        <v>100</v>
      </c>
      <c r="R9" s="22"/>
      <c r="S9" s="22">
        <v>300</v>
      </c>
      <c r="T9" s="22">
        <v>304.5</v>
      </c>
      <c r="U9" s="22">
        <v>250</v>
      </c>
      <c r="V9" s="22">
        <v>75</v>
      </c>
      <c r="W9" s="22"/>
      <c r="X9" s="22">
        <v>500</v>
      </c>
      <c r="Y9" s="22"/>
      <c r="Z9" s="22"/>
      <c r="AA9" s="22"/>
      <c r="AB9" s="22"/>
      <c r="AC9" s="22">
        <v>100</v>
      </c>
      <c r="AD9" s="22"/>
      <c r="AE9" s="22"/>
      <c r="AF9" s="22">
        <v>300</v>
      </c>
      <c r="AH9" s="22">
        <v>450</v>
      </c>
      <c r="AI9" s="22"/>
      <c r="AJ9" s="22">
        <v>400</v>
      </c>
      <c r="AK9" s="22"/>
      <c r="AL9" s="22"/>
      <c r="AM9" s="22"/>
    </row>
    <row r="10" spans="1:121" x14ac:dyDescent="0.25">
      <c r="A10" s="10" t="s">
        <v>72</v>
      </c>
      <c r="B10" s="22"/>
      <c r="C10" s="22"/>
      <c r="D10" s="22"/>
      <c r="E10" s="24"/>
      <c r="G10" s="22" t="s">
        <v>73</v>
      </c>
      <c r="H10" s="22"/>
      <c r="I10" s="22">
        <v>100</v>
      </c>
      <c r="J10" s="22"/>
      <c r="K10" s="22"/>
      <c r="L10" s="22"/>
      <c r="M10" s="22">
        <v>1000</v>
      </c>
      <c r="N10" s="22"/>
      <c r="O10" s="22">
        <v>1600</v>
      </c>
      <c r="P10" s="22"/>
      <c r="Q10" s="22">
        <v>50</v>
      </c>
      <c r="R10" s="22"/>
      <c r="S10" s="22"/>
      <c r="T10" s="22"/>
      <c r="U10" s="22"/>
      <c r="V10" s="22"/>
      <c r="W10" s="22">
        <v>500</v>
      </c>
      <c r="X10" s="22"/>
      <c r="Y10" s="22"/>
      <c r="Z10" s="22"/>
      <c r="AA10" s="22"/>
      <c r="AB10" s="22"/>
      <c r="AC10" s="22"/>
      <c r="AD10" s="22"/>
      <c r="AE10" s="22"/>
      <c r="AF10" s="22"/>
      <c r="AG10" s="22">
        <v>250</v>
      </c>
      <c r="AH10" s="22"/>
      <c r="AI10" s="22"/>
      <c r="AJ10" s="22"/>
      <c r="AK10" s="22"/>
      <c r="AL10" s="22" t="s">
        <v>74</v>
      </c>
      <c r="AM10" s="22">
        <v>250</v>
      </c>
    </row>
    <row r="11" spans="1:121" x14ac:dyDescent="0.25">
      <c r="A11" s="10" t="s">
        <v>75</v>
      </c>
      <c r="B11" s="22"/>
      <c r="C11" s="22"/>
      <c r="D11" s="22"/>
      <c r="E11" s="22"/>
      <c r="F11" s="22"/>
      <c r="G11" s="22"/>
      <c r="H11" s="22"/>
      <c r="I11" s="22">
        <v>50</v>
      </c>
      <c r="J11" s="22"/>
      <c r="K11" s="22"/>
      <c r="L11" s="22"/>
      <c r="M11" s="22">
        <v>500</v>
      </c>
      <c r="N11" s="22"/>
      <c r="O11" s="22"/>
      <c r="P11" s="22"/>
      <c r="Q11" s="22"/>
      <c r="R11" s="22"/>
      <c r="S11" s="22"/>
      <c r="T11" s="22"/>
      <c r="U11" s="22"/>
      <c r="V11" s="22"/>
      <c r="W11" s="22">
        <v>250</v>
      </c>
      <c r="X11" s="22" t="s">
        <v>76</v>
      </c>
      <c r="Y11" s="22"/>
      <c r="Z11" s="22"/>
      <c r="AA11" s="22"/>
      <c r="AB11" s="22"/>
      <c r="AC11" s="22"/>
      <c r="AD11" s="22"/>
      <c r="AE11" s="22"/>
      <c r="AF11" s="22">
        <v>100</v>
      </c>
      <c r="AG11" s="22" t="s">
        <v>77</v>
      </c>
      <c r="AH11" s="22"/>
      <c r="AI11" s="22"/>
      <c r="AJ11" s="22">
        <v>200</v>
      </c>
      <c r="AK11" s="22"/>
      <c r="AL11" s="22">
        <v>50</v>
      </c>
      <c r="AM11" s="22"/>
    </row>
    <row r="12" spans="1:121" x14ac:dyDescent="0.25">
      <c r="A12" s="10" t="s">
        <v>78</v>
      </c>
      <c r="B12" s="22"/>
      <c r="C12" s="22"/>
      <c r="D12" s="22"/>
      <c r="E12" s="22">
        <v>500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H12" s="22"/>
      <c r="AI12" s="22"/>
      <c r="AJ12" s="22"/>
      <c r="AK12" s="22"/>
      <c r="AL12" s="22"/>
      <c r="AM12" s="22">
        <v>250</v>
      </c>
    </row>
    <row r="13" spans="1:121" x14ac:dyDescent="0.25">
      <c r="A13" s="10" t="s">
        <v>79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 t="s">
        <v>77</v>
      </c>
      <c r="AH13" s="22"/>
      <c r="AI13" s="22"/>
      <c r="AJ13" s="22"/>
      <c r="AK13" s="22"/>
      <c r="AL13" s="22"/>
      <c r="AM13" s="22"/>
    </row>
    <row r="14" spans="1:121" x14ac:dyDescent="0.25">
      <c r="A14" s="10" t="s">
        <v>80</v>
      </c>
      <c r="B14" s="22"/>
      <c r="C14" s="22"/>
      <c r="D14" s="25" t="str">
        <f>[1]Sheet2!A11</f>
        <v>(2)</v>
      </c>
      <c r="E14" s="22"/>
      <c r="F14" s="22"/>
      <c r="G14" s="22"/>
      <c r="H14" s="22"/>
      <c r="I14" s="22"/>
      <c r="J14" s="22"/>
      <c r="K14" s="22"/>
      <c r="L14" s="22">
        <v>12000</v>
      </c>
      <c r="M14" s="22">
        <v>250</v>
      </c>
      <c r="N14" s="22"/>
      <c r="O14" s="22"/>
      <c r="P14" s="22"/>
      <c r="Q14" s="22">
        <v>1000</v>
      </c>
      <c r="R14" s="22"/>
      <c r="S14" s="22"/>
      <c r="T14" s="22" t="s">
        <v>81</v>
      </c>
      <c r="U14" s="26" t="s">
        <v>82</v>
      </c>
      <c r="V14" s="22"/>
      <c r="W14" s="22">
        <v>300</v>
      </c>
      <c r="X14" s="22"/>
      <c r="Y14" s="22"/>
      <c r="Z14" s="22"/>
      <c r="AA14" s="22"/>
      <c r="AB14" s="22"/>
      <c r="AC14" s="22"/>
      <c r="AD14" s="22"/>
      <c r="AE14" s="22"/>
      <c r="AG14" s="22"/>
      <c r="AH14" s="22"/>
      <c r="AI14" s="22"/>
      <c r="AJ14" s="22">
        <v>400</v>
      </c>
      <c r="AK14" s="22"/>
      <c r="AL14" s="22"/>
      <c r="AM14" s="22"/>
    </row>
    <row r="15" spans="1:121" x14ac:dyDescent="0.25">
      <c r="A15" s="10" t="s">
        <v>83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6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6"/>
      <c r="AG15" s="22"/>
      <c r="AH15" s="22">
        <v>5800</v>
      </c>
      <c r="AI15" s="22"/>
      <c r="AJ15" s="22"/>
      <c r="AK15" s="22"/>
      <c r="AL15" s="22"/>
      <c r="AM15" s="22"/>
    </row>
    <row r="16" spans="1:121" ht="15.75" thickBot="1" x14ac:dyDescent="0.3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6" t="s">
        <v>84</v>
      </c>
      <c r="U16" s="16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6"/>
      <c r="AG16" s="13"/>
      <c r="AH16" s="13"/>
      <c r="AI16" s="13"/>
      <c r="AJ16" s="13"/>
      <c r="AK16" s="13"/>
      <c r="AL16" s="13"/>
      <c r="AM16" s="13"/>
    </row>
    <row r="17" spans="1:148" x14ac:dyDescent="0.25">
      <c r="A17" s="21" t="s">
        <v>85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148" x14ac:dyDescent="0.25">
      <c r="A18" s="10" t="s">
        <v>70</v>
      </c>
      <c r="B18" s="22"/>
      <c r="C18" s="22"/>
      <c r="D18" s="22" t="s">
        <v>86</v>
      </c>
      <c r="E18" s="22">
        <v>500</v>
      </c>
      <c r="F18" s="22"/>
      <c r="G18" s="22"/>
      <c r="H18" s="22"/>
      <c r="I18" s="22"/>
      <c r="J18" s="22">
        <v>20</v>
      </c>
      <c r="K18" s="22"/>
      <c r="L18" s="22"/>
      <c r="M18" s="22"/>
      <c r="N18" s="22"/>
      <c r="O18" s="22"/>
      <c r="P18" s="22"/>
      <c r="Q18" s="22">
        <v>100</v>
      </c>
      <c r="R18" s="22"/>
      <c r="S18" s="22"/>
      <c r="T18" s="22">
        <v>304.5</v>
      </c>
      <c r="U18" s="22"/>
      <c r="V18" s="22">
        <v>75</v>
      </c>
      <c r="W18" s="22"/>
      <c r="X18" s="22" t="s">
        <v>87</v>
      </c>
      <c r="Y18" s="22"/>
      <c r="Z18" s="22"/>
      <c r="AA18" s="22"/>
      <c r="AB18" s="22"/>
      <c r="AC18" s="22"/>
      <c r="AD18" s="22"/>
      <c r="AE18" s="22"/>
      <c r="AF18" s="22"/>
      <c r="AG18" s="22"/>
      <c r="AH18" s="22">
        <v>450</v>
      </c>
      <c r="AI18" s="22"/>
      <c r="AJ18" s="22" t="s">
        <v>88</v>
      </c>
      <c r="AK18" s="22"/>
      <c r="AL18" s="22"/>
      <c r="AM18" s="22"/>
    </row>
    <row r="19" spans="1:148" x14ac:dyDescent="0.25">
      <c r="A19" s="10" t="s">
        <v>72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>
        <v>250</v>
      </c>
      <c r="N19" s="22"/>
      <c r="O19" s="22"/>
      <c r="P19" s="22"/>
      <c r="Q19" s="22">
        <v>50</v>
      </c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>
        <v>250</v>
      </c>
      <c r="AH19" s="22"/>
      <c r="AI19" s="22"/>
      <c r="AJ19" s="22"/>
      <c r="AK19" s="22"/>
      <c r="AL19" s="22">
        <v>100</v>
      </c>
      <c r="AM19" s="22">
        <v>250</v>
      </c>
    </row>
    <row r="20" spans="1:148" x14ac:dyDescent="0.25">
      <c r="A20" s="10" t="s">
        <v>75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>
        <v>500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 t="s">
        <v>76</v>
      </c>
      <c r="Y20" s="22"/>
      <c r="Z20" s="22"/>
      <c r="AA20" s="22"/>
      <c r="AB20" s="22"/>
      <c r="AC20" s="22"/>
      <c r="AD20" s="22"/>
      <c r="AE20" s="22"/>
      <c r="AF20" s="22"/>
      <c r="AG20" s="22" t="s">
        <v>77</v>
      </c>
      <c r="AH20" s="22"/>
      <c r="AI20" s="22"/>
      <c r="AJ20" s="22">
        <v>200</v>
      </c>
      <c r="AK20" s="22"/>
      <c r="AL20" s="22">
        <v>50</v>
      </c>
      <c r="AM20" s="22"/>
    </row>
    <row r="21" spans="1:148" x14ac:dyDescent="0.25">
      <c r="A21" s="10" t="s">
        <v>79</v>
      </c>
      <c r="B21" s="22"/>
      <c r="C21" s="22"/>
      <c r="D21" s="22"/>
      <c r="E21" s="22">
        <v>500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 t="s">
        <v>77</v>
      </c>
      <c r="AH21" s="22"/>
      <c r="AI21" s="22"/>
      <c r="AJ21" s="22"/>
      <c r="AK21" s="22"/>
      <c r="AL21" s="22"/>
      <c r="AM21" s="22"/>
    </row>
    <row r="22" spans="1:148" x14ac:dyDescent="0.25">
      <c r="A22" s="10" t="s">
        <v>80</v>
      </c>
      <c r="B22" s="22"/>
      <c r="C22" s="22"/>
      <c r="D22" s="25" t="str">
        <f>[1]Sheet2!A11</f>
        <v>(2)</v>
      </c>
      <c r="E22" s="22"/>
      <c r="F22" s="22"/>
      <c r="G22" s="22"/>
      <c r="H22" s="22"/>
      <c r="I22" s="22"/>
      <c r="J22" s="22"/>
      <c r="K22" s="22"/>
      <c r="L22" s="22"/>
      <c r="M22" s="22">
        <v>100</v>
      </c>
      <c r="N22" s="22"/>
      <c r="O22" s="22"/>
      <c r="P22" s="22"/>
      <c r="Q22" s="22">
        <v>1000</v>
      </c>
      <c r="R22" s="22"/>
      <c r="S22" s="22"/>
      <c r="T22" s="22">
        <v>635</v>
      </c>
      <c r="U22" s="26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 t="s">
        <v>88</v>
      </c>
      <c r="AK22" s="22"/>
      <c r="AL22" s="22"/>
      <c r="AM22" s="22"/>
    </row>
    <row r="23" spans="1:148" x14ac:dyDescent="0.25">
      <c r="A23" s="10" t="s">
        <v>89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>
        <v>300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</row>
    <row r="24" spans="1:148" x14ac:dyDescent="0.25">
      <c r="A24" s="10" t="s">
        <v>90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</row>
    <row r="25" spans="1:148" x14ac:dyDescent="0.25">
      <c r="A25" s="10" t="s">
        <v>91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v>250</v>
      </c>
      <c r="AM25" s="22"/>
    </row>
    <row r="26" spans="1:148" ht="15.75" thickBot="1" x14ac:dyDescent="0.3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</row>
    <row r="27" spans="1:148" x14ac:dyDescent="0.25">
      <c r="A27" s="21" t="s">
        <v>92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</row>
    <row r="28" spans="1:148" x14ac:dyDescent="0.25">
      <c r="A28" s="10" t="s">
        <v>93</v>
      </c>
      <c r="B28" s="22"/>
      <c r="C28" s="22"/>
      <c r="D28" s="22"/>
      <c r="E28" s="22"/>
      <c r="F28" s="22"/>
      <c r="G28" s="22"/>
      <c r="H28" s="22"/>
      <c r="I28" s="22"/>
      <c r="J28" s="22">
        <v>32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 t="s">
        <v>94</v>
      </c>
      <c r="AH28" s="22"/>
      <c r="AI28" s="22"/>
      <c r="AJ28" s="22"/>
      <c r="AK28" s="22"/>
      <c r="AL28" s="22"/>
      <c r="AM28" s="22"/>
    </row>
    <row r="29" spans="1:148" x14ac:dyDescent="0.25">
      <c r="A29" s="10" t="s">
        <v>95</v>
      </c>
      <c r="B29" s="22"/>
      <c r="C29" s="22"/>
      <c r="D29" s="22"/>
      <c r="E29" s="22">
        <v>195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 t="s">
        <v>94</v>
      </c>
      <c r="AH29" s="22"/>
      <c r="AI29" s="22"/>
      <c r="AJ29" s="22"/>
      <c r="AK29" s="22"/>
      <c r="AL29" s="22"/>
      <c r="AM29" s="22"/>
    </row>
    <row r="30" spans="1:148" x14ac:dyDescent="0.25">
      <c r="A30" s="10" t="s">
        <v>96</v>
      </c>
      <c r="B30" s="22"/>
      <c r="C30" s="22"/>
      <c r="D30" s="22">
        <v>31.5</v>
      </c>
      <c r="E30" s="22">
        <v>73</v>
      </c>
      <c r="F30" s="22"/>
      <c r="G30" s="22"/>
      <c r="H30" s="22">
        <v>10</v>
      </c>
      <c r="I30" s="22">
        <v>55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>
        <v>50</v>
      </c>
      <c r="Y30" s="22"/>
      <c r="Z30" s="22"/>
      <c r="AA30" s="22"/>
      <c r="AB30" s="22"/>
      <c r="AC30" s="22">
        <v>15</v>
      </c>
      <c r="AD30" s="22"/>
      <c r="AE30" s="22"/>
      <c r="AF30" s="26"/>
      <c r="AG30" s="22"/>
      <c r="AH30" s="22"/>
      <c r="AI30" s="22"/>
      <c r="AJ30" s="22"/>
      <c r="AK30" s="22"/>
      <c r="AL30" s="22">
        <v>30</v>
      </c>
      <c r="AM30" s="22" t="s">
        <v>97</v>
      </c>
    </row>
    <row r="31" spans="1:148" x14ac:dyDescent="0.25">
      <c r="A31" s="10" t="s">
        <v>98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>
        <v>160</v>
      </c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>
        <v>1188</v>
      </c>
      <c r="AE31" s="22"/>
      <c r="AF31" s="26" t="s">
        <v>99</v>
      </c>
      <c r="AG31" s="22"/>
      <c r="AH31" s="22"/>
      <c r="AI31" s="22"/>
      <c r="AJ31" s="22"/>
      <c r="AK31" s="27"/>
      <c r="AL31" s="22"/>
      <c r="AM31" s="22" t="s">
        <v>100</v>
      </c>
    </row>
    <row r="32" spans="1:148" x14ac:dyDescent="0.25">
      <c r="A32" s="10" t="s">
        <v>101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 t="s">
        <v>102</v>
      </c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6"/>
      <c r="AG32" s="22"/>
      <c r="AH32" s="22"/>
      <c r="AI32" s="22"/>
      <c r="AJ32" s="22"/>
      <c r="AK32" s="22"/>
      <c r="AL32" s="22"/>
      <c r="AM32" s="22"/>
      <c r="ER32" s="28"/>
    </row>
    <row r="33" spans="1:148" x14ac:dyDescent="0.25">
      <c r="A33" s="10" t="s">
        <v>103</v>
      </c>
      <c r="B33" s="22"/>
      <c r="C33" s="22"/>
      <c r="D33" s="29"/>
      <c r="E33" s="26" t="s">
        <v>104</v>
      </c>
      <c r="F33" s="26"/>
      <c r="G33" s="27" t="s">
        <v>105</v>
      </c>
      <c r="H33" s="22"/>
      <c r="I33" s="22"/>
      <c r="J33" s="30" t="s">
        <v>105</v>
      </c>
      <c r="K33" s="22"/>
      <c r="L33" s="22"/>
      <c r="M33" s="22"/>
      <c r="N33" s="29" t="s">
        <v>106</v>
      </c>
      <c r="O33" s="22"/>
      <c r="P33" s="22"/>
      <c r="Q33" s="26" t="s">
        <v>107</v>
      </c>
      <c r="R33" s="26" t="s">
        <v>108</v>
      </c>
      <c r="S33" s="26"/>
      <c r="T33" s="22"/>
      <c r="U33" s="22"/>
      <c r="V33" s="22"/>
      <c r="W33" s="27"/>
      <c r="X33" s="29" t="s">
        <v>109</v>
      </c>
      <c r="Y33" s="22"/>
      <c r="Z33" s="22"/>
      <c r="AA33" s="22"/>
      <c r="AC33" s="22"/>
      <c r="AD33" s="29"/>
      <c r="AE33" s="22"/>
      <c r="AF33" s="22"/>
      <c r="AG33" s="31" t="s">
        <v>110</v>
      </c>
      <c r="AH33" s="29"/>
      <c r="AI33" s="22"/>
      <c r="AJ33" s="27" t="s">
        <v>111</v>
      </c>
      <c r="AK33" s="27" t="s">
        <v>112</v>
      </c>
      <c r="AL33" s="27" t="s">
        <v>113</v>
      </c>
      <c r="AM33" s="27" t="s">
        <v>114</v>
      </c>
      <c r="ER33" s="28"/>
    </row>
    <row r="34" spans="1:148" x14ac:dyDescent="0.25">
      <c r="A34" s="10" t="s">
        <v>115</v>
      </c>
      <c r="B34" s="22"/>
      <c r="C34" s="22"/>
      <c r="D34" s="29"/>
      <c r="E34" s="22">
        <v>120</v>
      </c>
      <c r="F34" s="22"/>
      <c r="G34" s="26" t="s">
        <v>116</v>
      </c>
      <c r="H34" s="22"/>
      <c r="I34" s="22"/>
      <c r="J34" s="26" t="s">
        <v>117</v>
      </c>
      <c r="K34" s="22"/>
      <c r="L34" s="22"/>
      <c r="M34" s="22"/>
      <c r="N34" s="29" t="s">
        <v>118</v>
      </c>
      <c r="O34" s="22"/>
      <c r="P34" s="22"/>
      <c r="Q34" s="22">
        <v>25</v>
      </c>
      <c r="R34" s="26" t="s">
        <v>119</v>
      </c>
      <c r="S34" s="26"/>
      <c r="T34" s="22"/>
      <c r="U34" s="22"/>
      <c r="V34" s="22"/>
      <c r="W34" s="26"/>
      <c r="X34" s="22" t="s">
        <v>120</v>
      </c>
      <c r="Y34" s="22"/>
      <c r="Z34" s="22"/>
      <c r="AA34" s="22"/>
      <c r="AC34" s="22"/>
      <c r="AD34" s="22"/>
      <c r="AE34" s="22"/>
      <c r="AF34" s="22"/>
      <c r="AG34" s="22">
        <v>50</v>
      </c>
      <c r="AH34" s="22"/>
      <c r="AI34" s="22"/>
      <c r="AJ34" s="27" t="s">
        <v>121</v>
      </c>
      <c r="AK34" s="27" t="s">
        <v>122</v>
      </c>
      <c r="AL34" s="27">
        <v>30</v>
      </c>
      <c r="AM34" s="22" t="s">
        <v>100</v>
      </c>
    </row>
    <row r="35" spans="1:148" x14ac:dyDescent="0.25">
      <c r="A35" s="10" t="s">
        <v>103</v>
      </c>
      <c r="B35" s="22"/>
      <c r="C35" s="22"/>
      <c r="D35" s="22"/>
      <c r="E35" s="22"/>
      <c r="F35" s="22"/>
      <c r="G35" s="22"/>
      <c r="H35" s="22"/>
      <c r="I35" s="22"/>
      <c r="J35" s="32" t="s">
        <v>123</v>
      </c>
      <c r="K35" s="22"/>
      <c r="L35" s="22"/>
      <c r="M35" s="22"/>
      <c r="N35" s="22"/>
      <c r="O35" s="22"/>
      <c r="P35" s="22"/>
      <c r="Q35" s="26" t="s">
        <v>124</v>
      </c>
      <c r="R35" s="26"/>
      <c r="S35" s="26"/>
      <c r="T35" s="22"/>
      <c r="U35" s="22"/>
      <c r="V35" s="22"/>
      <c r="W35" s="29"/>
      <c r="X35" s="29" t="s">
        <v>125</v>
      </c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7"/>
      <c r="AM35" s="27"/>
    </row>
    <row r="36" spans="1:148" x14ac:dyDescent="0.25">
      <c r="A36" s="10" t="s">
        <v>115</v>
      </c>
      <c r="B36" s="22"/>
      <c r="C36" s="22"/>
      <c r="D36" s="22"/>
      <c r="E36" s="22"/>
      <c r="F36" s="22"/>
      <c r="G36" s="22"/>
      <c r="H36" s="22"/>
      <c r="I36" s="22"/>
      <c r="J36" s="26" t="s">
        <v>126</v>
      </c>
      <c r="K36" s="22"/>
      <c r="L36" s="22"/>
      <c r="M36" s="22"/>
      <c r="N36" s="22"/>
      <c r="O36" s="22"/>
      <c r="P36" s="22"/>
      <c r="Q36" s="22">
        <v>25</v>
      </c>
      <c r="R36" s="22"/>
      <c r="S36" s="22"/>
      <c r="T36" s="22"/>
      <c r="U36" s="22"/>
      <c r="V36" s="22"/>
      <c r="W36" s="22"/>
      <c r="X36" s="22">
        <v>150</v>
      </c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</row>
    <row r="37" spans="1:148" x14ac:dyDescent="0.25">
      <c r="A37" s="10" t="s">
        <v>103</v>
      </c>
      <c r="B37" s="22"/>
      <c r="C37" s="22"/>
      <c r="D37" s="22"/>
      <c r="E37" s="22"/>
      <c r="F37" s="22"/>
      <c r="G37" s="22"/>
      <c r="H37" s="22"/>
      <c r="I37" s="22"/>
      <c r="J37" s="32" t="s">
        <v>123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9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</row>
    <row r="38" spans="1:148" x14ac:dyDescent="0.25">
      <c r="A38" s="10" t="s">
        <v>115</v>
      </c>
      <c r="B38" s="22"/>
      <c r="C38" s="22"/>
      <c r="D38" s="22"/>
      <c r="E38" s="22"/>
      <c r="F38" s="22"/>
      <c r="G38" s="22"/>
      <c r="H38" s="22"/>
      <c r="I38" s="22"/>
      <c r="J38" s="26" t="s">
        <v>127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</row>
    <row r="39" spans="1:148" x14ac:dyDescent="0.25">
      <c r="A39" s="10" t="s">
        <v>103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9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</row>
    <row r="40" spans="1:148" x14ac:dyDescent="0.25">
      <c r="A40" s="10" t="s">
        <v>115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</row>
    <row r="41" spans="1:148" ht="15.75" thickBot="1" x14ac:dyDescent="0.3">
      <c r="A41" s="12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</row>
    <row r="42" spans="1:148" ht="16.5" thickBot="1" x14ac:dyDescent="0.3">
      <c r="A42" s="34" t="s">
        <v>128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 t="s">
        <v>129</v>
      </c>
      <c r="AF42" s="19"/>
      <c r="AG42" s="19"/>
      <c r="AH42" s="19"/>
      <c r="AI42" s="19"/>
      <c r="AJ42" s="19"/>
      <c r="AK42" s="19"/>
      <c r="AL42" s="19"/>
      <c r="AM42" s="19"/>
    </row>
    <row r="43" spans="1:148" x14ac:dyDescent="0.25">
      <c r="A43" s="35" t="s">
        <v>130</v>
      </c>
      <c r="B43" s="8"/>
      <c r="C43" s="8"/>
      <c r="D43" s="8"/>
      <c r="E43" s="8"/>
      <c r="F43" s="36" t="s">
        <v>131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11"/>
      <c r="AC43" s="8"/>
      <c r="AD43" s="37" t="s">
        <v>131</v>
      </c>
      <c r="AE43" s="8"/>
      <c r="AF43" s="8"/>
      <c r="AG43" s="8"/>
      <c r="AH43" s="8"/>
      <c r="AI43" s="8"/>
      <c r="AJ43" s="8"/>
      <c r="AK43" s="8"/>
      <c r="AL43" s="8"/>
      <c r="AM43" s="8"/>
    </row>
    <row r="44" spans="1:148" x14ac:dyDescent="0.25">
      <c r="A44" s="10" t="s">
        <v>133</v>
      </c>
      <c r="B44" s="11">
        <v>300</v>
      </c>
      <c r="C44" s="11">
        <v>400</v>
      </c>
      <c r="D44" s="11">
        <v>300</v>
      </c>
      <c r="E44" s="11">
        <v>250</v>
      </c>
      <c r="F44" s="11">
        <v>235</v>
      </c>
      <c r="G44" s="11">
        <v>250</v>
      </c>
      <c r="H44" s="11">
        <v>250</v>
      </c>
      <c r="I44" s="11">
        <v>250</v>
      </c>
      <c r="J44" s="11"/>
      <c r="K44" s="11">
        <v>300</v>
      </c>
      <c r="L44" s="11">
        <v>700</v>
      </c>
      <c r="M44" s="11">
        <v>250</v>
      </c>
      <c r="N44" s="11">
        <v>300</v>
      </c>
      <c r="O44" s="11">
        <v>250</v>
      </c>
      <c r="P44" s="11">
        <v>250</v>
      </c>
      <c r="Q44" s="11">
        <v>300</v>
      </c>
      <c r="R44" s="11">
        <v>250</v>
      </c>
      <c r="S44" s="11"/>
      <c r="T44" s="11">
        <v>251</v>
      </c>
      <c r="U44" s="11">
        <v>250</v>
      </c>
      <c r="V44" s="11">
        <v>250</v>
      </c>
      <c r="W44" s="11">
        <v>350</v>
      </c>
      <c r="X44" s="11">
        <v>300</v>
      </c>
      <c r="Y44" s="11">
        <v>250</v>
      </c>
      <c r="Z44" s="11">
        <v>300</v>
      </c>
      <c r="AA44" s="11">
        <v>200</v>
      </c>
      <c r="AB44" s="11">
        <v>300</v>
      </c>
      <c r="AC44" s="11"/>
      <c r="AD44" s="11">
        <v>250</v>
      </c>
      <c r="AE44" s="11"/>
      <c r="AF44" s="11"/>
      <c r="AG44" s="11"/>
      <c r="AH44" s="11">
        <v>300</v>
      </c>
      <c r="AI44" s="11">
        <v>350</v>
      </c>
      <c r="AJ44" s="11">
        <v>200</v>
      </c>
      <c r="AK44" s="11">
        <v>250</v>
      </c>
      <c r="AL44" s="11">
        <v>200</v>
      </c>
      <c r="AM44" s="11">
        <v>240</v>
      </c>
    </row>
    <row r="45" spans="1:148" s="40" customFormat="1" x14ac:dyDescent="0.25">
      <c r="A45" s="38" t="s">
        <v>134</v>
      </c>
      <c r="B45" s="39">
        <v>0.27800000000000002</v>
      </c>
      <c r="C45" s="39">
        <v>3.7600000000000001E-2</v>
      </c>
      <c r="D45" s="39">
        <v>5.0389999999999997E-2</v>
      </c>
      <c r="E45" s="39">
        <v>0.35</v>
      </c>
      <c r="F45" s="39">
        <v>0.24</v>
      </c>
      <c r="G45" s="39">
        <v>0.30499999999999999</v>
      </c>
      <c r="H45" s="39">
        <v>8.5999999999999993E-2</v>
      </c>
      <c r="I45" s="39">
        <v>0.15179999999999999</v>
      </c>
      <c r="J45" s="39"/>
      <c r="K45" s="39">
        <v>0.3115</v>
      </c>
      <c r="L45" s="39">
        <v>0.5</v>
      </c>
      <c r="M45" s="39">
        <v>0.39</v>
      </c>
      <c r="N45" s="39">
        <v>0.14000000000000001</v>
      </c>
      <c r="O45" s="39">
        <v>0.15</v>
      </c>
      <c r="P45" s="39">
        <v>0.2223</v>
      </c>
      <c r="Q45" s="39">
        <v>0.25</v>
      </c>
      <c r="R45" s="39">
        <v>0.27</v>
      </c>
      <c r="S45" s="39"/>
      <c r="T45" s="39">
        <v>0.215</v>
      </c>
      <c r="U45" s="39">
        <v>0.38</v>
      </c>
      <c r="V45" s="39">
        <v>0.17</v>
      </c>
      <c r="W45" s="39">
        <v>0.15</v>
      </c>
      <c r="X45" s="39">
        <v>0.1946</v>
      </c>
      <c r="Y45" s="39">
        <v>0.37</v>
      </c>
      <c r="Z45" s="39">
        <v>6.2399999999999997E-2</v>
      </c>
      <c r="AA45" s="39">
        <v>0.24</v>
      </c>
      <c r="AB45" s="39">
        <v>0.12</v>
      </c>
      <c r="AC45" s="39"/>
      <c r="AD45" s="39">
        <v>0.14499999999999999</v>
      </c>
      <c r="AE45" s="39"/>
      <c r="AF45" s="39"/>
      <c r="AG45" s="39"/>
      <c r="AH45" s="39">
        <v>0.24</v>
      </c>
      <c r="AI45" s="39">
        <v>7.4999999999999997E-2</v>
      </c>
      <c r="AJ45" s="39">
        <v>0.23</v>
      </c>
      <c r="AK45" s="39">
        <v>0.1085</v>
      </c>
      <c r="AL45" s="39">
        <v>0.14124</v>
      </c>
      <c r="AM45" s="39">
        <v>0.17</v>
      </c>
    </row>
    <row r="46" spans="1:148" x14ac:dyDescent="0.25">
      <c r="A46" s="10" t="s">
        <v>135</v>
      </c>
      <c r="B46" s="41">
        <v>20</v>
      </c>
      <c r="C46" s="41"/>
      <c r="D46" s="41">
        <v>18</v>
      </c>
      <c r="E46" s="41">
        <v>37</v>
      </c>
      <c r="F46" s="41"/>
      <c r="G46" s="41"/>
      <c r="H46" s="41">
        <v>14</v>
      </c>
      <c r="I46" s="41"/>
      <c r="J46" s="41">
        <v>15</v>
      </c>
      <c r="K46" s="41"/>
      <c r="L46" s="41">
        <v>20</v>
      </c>
      <c r="M46" s="41"/>
      <c r="N46" s="41"/>
      <c r="O46" s="41">
        <v>12</v>
      </c>
      <c r="P46" s="41"/>
      <c r="Q46" s="41" t="s">
        <v>136</v>
      </c>
      <c r="R46" s="41"/>
      <c r="S46" s="41"/>
      <c r="T46" s="41"/>
      <c r="U46" s="41"/>
      <c r="V46" s="41"/>
      <c r="W46" s="42" t="s">
        <v>137</v>
      </c>
      <c r="X46" s="41">
        <v>30</v>
      </c>
      <c r="Y46" s="41"/>
      <c r="Z46" s="41"/>
      <c r="AA46" s="41">
        <v>16</v>
      </c>
      <c r="AB46" s="41"/>
      <c r="AC46" s="41">
        <v>24</v>
      </c>
      <c r="AD46" s="41"/>
      <c r="AE46" s="41"/>
      <c r="AF46" s="41">
        <v>15</v>
      </c>
      <c r="AG46" s="41"/>
      <c r="AH46" s="41"/>
      <c r="AI46" s="41"/>
      <c r="AJ46" s="41"/>
      <c r="AK46" s="41"/>
      <c r="AL46" s="41">
        <v>17</v>
      </c>
      <c r="AM46" s="41">
        <v>20</v>
      </c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</row>
    <row r="47" spans="1:148" x14ac:dyDescent="0.25">
      <c r="A47" s="44" t="s">
        <v>138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24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148" x14ac:dyDescent="0.25">
      <c r="A48" s="10" t="s">
        <v>133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>
        <v>750</v>
      </c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1:82" s="43" customFormat="1" x14ac:dyDescent="0.25">
      <c r="A49" s="45" t="s">
        <v>134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>
        <v>0.56999999999999995</v>
      </c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</row>
    <row r="50" spans="1:82" x14ac:dyDescent="0.25">
      <c r="A50" s="44" t="s">
        <v>138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</row>
    <row r="51" spans="1:82" x14ac:dyDescent="0.25">
      <c r="A51" s="10" t="s">
        <v>133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46">
        <v>1500</v>
      </c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</row>
    <row r="52" spans="1:82" ht="15.75" thickBot="1" x14ac:dyDescent="0.3">
      <c r="A52" s="10" t="s">
        <v>134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41">
        <v>1.1399999999999999</v>
      </c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</row>
    <row r="53" spans="1:82" x14ac:dyDescent="0.25">
      <c r="A53" s="35" t="s">
        <v>140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7" t="str">
        <f>[1]Sheet2!A19</f>
        <v>(9)</v>
      </c>
      <c r="AK53" s="8"/>
      <c r="AL53" s="8"/>
      <c r="AM53" s="8"/>
    </row>
    <row r="54" spans="1:82" x14ac:dyDescent="0.25">
      <c r="A54" s="10" t="s">
        <v>133</v>
      </c>
      <c r="B54" s="11">
        <v>600</v>
      </c>
      <c r="C54" s="11"/>
      <c r="D54" s="11">
        <v>675</v>
      </c>
      <c r="E54" s="11"/>
      <c r="F54" s="11"/>
      <c r="G54" s="11"/>
      <c r="H54" s="11"/>
      <c r="I54" s="11"/>
      <c r="J54" s="11"/>
      <c r="K54" s="11"/>
      <c r="L54" s="11">
        <v>1800</v>
      </c>
      <c r="M54" s="11"/>
      <c r="N54" s="11"/>
      <c r="O54" s="11"/>
      <c r="P54" s="11"/>
      <c r="Q54" s="11"/>
      <c r="R54" s="11">
        <v>500</v>
      </c>
      <c r="S54" s="11">
        <v>600</v>
      </c>
      <c r="T54" s="11"/>
      <c r="U54" s="11"/>
      <c r="V54" s="11">
        <v>700</v>
      </c>
      <c r="W54" s="11"/>
      <c r="X54" s="11">
        <v>750</v>
      </c>
      <c r="Y54" s="11"/>
      <c r="Z54" s="11"/>
      <c r="AA54" s="11">
        <v>600</v>
      </c>
      <c r="AB54" s="11"/>
      <c r="AC54" s="11">
        <v>600</v>
      </c>
      <c r="AD54" s="11"/>
      <c r="AE54" s="11"/>
      <c r="AF54" s="11">
        <v>700</v>
      </c>
      <c r="AG54" s="11"/>
      <c r="AH54" s="11"/>
      <c r="AI54" s="11"/>
      <c r="AJ54" s="11">
        <v>200</v>
      </c>
      <c r="AK54" s="11"/>
      <c r="AL54" s="11"/>
      <c r="AM54" s="11"/>
    </row>
    <row r="55" spans="1:82" s="40" customFormat="1" x14ac:dyDescent="0.25">
      <c r="A55" s="38" t="s">
        <v>134</v>
      </c>
      <c r="B55" s="39">
        <v>0.27800000000000002</v>
      </c>
      <c r="C55" s="39"/>
      <c r="D55" s="39">
        <v>9.085E-2</v>
      </c>
      <c r="E55" s="39"/>
      <c r="F55" s="39"/>
      <c r="G55" s="39"/>
      <c r="H55" s="39"/>
      <c r="I55" s="39"/>
      <c r="J55" s="39"/>
      <c r="K55" s="39"/>
      <c r="L55" s="39">
        <v>0.5</v>
      </c>
      <c r="M55" s="39"/>
      <c r="N55" s="39"/>
      <c r="O55" s="39"/>
      <c r="P55" s="39"/>
      <c r="Q55" s="39"/>
      <c r="R55" s="39">
        <v>7.0000000000000007E-2</v>
      </c>
      <c r="S55" s="39">
        <v>0.11</v>
      </c>
      <c r="T55" s="39"/>
      <c r="U55" s="39"/>
      <c r="V55" s="39">
        <v>0.17</v>
      </c>
      <c r="W55" s="39"/>
      <c r="X55" s="39">
        <v>3.7499999999999999E-2</v>
      </c>
      <c r="Y55" s="39"/>
      <c r="Z55" s="39"/>
      <c r="AA55" s="39">
        <v>0.1</v>
      </c>
      <c r="AB55" s="39"/>
      <c r="AC55" s="39">
        <v>9.4E-2</v>
      </c>
      <c r="AD55" s="39"/>
      <c r="AE55" s="39"/>
      <c r="AF55" s="39">
        <v>0.08</v>
      </c>
      <c r="AG55" s="39"/>
      <c r="AH55" s="39"/>
      <c r="AI55" s="39"/>
      <c r="AJ55" s="39">
        <v>0.23</v>
      </c>
      <c r="AK55" s="39"/>
      <c r="AL55" s="39"/>
      <c r="AM55" s="39"/>
    </row>
    <row r="56" spans="1:82" x14ac:dyDescent="0.25">
      <c r="A56" s="10" t="s">
        <v>135</v>
      </c>
      <c r="B56" s="41">
        <v>20</v>
      </c>
      <c r="C56" s="41"/>
      <c r="D56" s="41">
        <v>18</v>
      </c>
      <c r="E56" s="41">
        <v>20</v>
      </c>
      <c r="F56" s="41"/>
      <c r="G56" s="41"/>
      <c r="H56" s="41"/>
      <c r="I56" s="41"/>
      <c r="J56" s="41">
        <v>15</v>
      </c>
      <c r="K56" s="41"/>
      <c r="L56" s="41"/>
      <c r="M56" s="41"/>
      <c r="N56" s="41"/>
      <c r="O56" s="41">
        <v>19</v>
      </c>
      <c r="P56" s="41"/>
      <c r="Q56" s="41"/>
      <c r="R56" s="41"/>
      <c r="S56" s="41"/>
      <c r="T56" s="41"/>
      <c r="U56" s="41"/>
      <c r="V56" s="41"/>
      <c r="W56" s="41"/>
      <c r="X56" s="41">
        <v>20</v>
      </c>
      <c r="Y56" s="41"/>
      <c r="Z56" s="41"/>
      <c r="AA56" s="41">
        <v>12</v>
      </c>
      <c r="AB56" s="41"/>
      <c r="AC56" s="41">
        <v>30.5</v>
      </c>
      <c r="AD56" s="41"/>
      <c r="AE56" s="41"/>
      <c r="AF56" s="41">
        <v>15</v>
      </c>
      <c r="AG56" s="41"/>
      <c r="AH56" s="41"/>
      <c r="AI56" s="41"/>
      <c r="AJ56" s="41"/>
      <c r="AK56" s="41"/>
      <c r="AL56" s="41"/>
      <c r="AM56" s="41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</row>
    <row r="57" spans="1:82" x14ac:dyDescent="0.25">
      <c r="A57" s="44" t="s">
        <v>141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</row>
    <row r="58" spans="1:82" x14ac:dyDescent="0.25">
      <c r="A58" s="10" t="s">
        <v>133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</row>
    <row r="59" spans="1:82" ht="15.75" thickBot="1" x14ac:dyDescent="0.3">
      <c r="A59" s="12" t="s">
        <v>134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</row>
    <row r="60" spans="1:82" x14ac:dyDescent="0.25">
      <c r="A60" s="35" t="s">
        <v>142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</row>
    <row r="61" spans="1:82" x14ac:dyDescent="0.25">
      <c r="A61" s="10" t="s">
        <v>133</v>
      </c>
      <c r="B61" s="11">
        <v>250</v>
      </c>
      <c r="C61" s="11">
        <v>400</v>
      </c>
      <c r="D61" s="11">
        <v>250</v>
      </c>
      <c r="E61" s="11">
        <v>250</v>
      </c>
      <c r="F61" s="11">
        <v>250</v>
      </c>
      <c r="G61" s="11">
        <v>250</v>
      </c>
      <c r="H61" s="11">
        <v>250</v>
      </c>
      <c r="I61" s="11">
        <v>250</v>
      </c>
      <c r="J61" s="11"/>
      <c r="K61" s="11">
        <v>300</v>
      </c>
      <c r="L61" s="11">
        <v>275</v>
      </c>
      <c r="M61" s="11">
        <v>250</v>
      </c>
      <c r="N61" s="11">
        <v>250</v>
      </c>
      <c r="O61" s="11">
        <v>250</v>
      </c>
      <c r="P61" s="11">
        <v>250</v>
      </c>
      <c r="Q61" s="11">
        <v>300</v>
      </c>
      <c r="R61" s="11">
        <v>250</v>
      </c>
      <c r="S61" s="11"/>
      <c r="T61" s="11">
        <v>201</v>
      </c>
      <c r="U61" s="11">
        <v>200</v>
      </c>
      <c r="V61" s="11">
        <v>250</v>
      </c>
      <c r="W61" s="11">
        <v>250</v>
      </c>
      <c r="X61" s="11">
        <v>250</v>
      </c>
      <c r="Y61" s="11">
        <v>250</v>
      </c>
      <c r="Z61" s="11">
        <v>250</v>
      </c>
      <c r="AA61" s="11">
        <v>200</v>
      </c>
      <c r="AB61" s="11">
        <v>600</v>
      </c>
      <c r="AC61" s="11">
        <v>300</v>
      </c>
      <c r="AD61" s="11">
        <v>200</v>
      </c>
      <c r="AE61" s="11"/>
      <c r="AF61" s="11">
        <v>300</v>
      </c>
      <c r="AG61" s="11"/>
      <c r="AH61" s="11">
        <v>300</v>
      </c>
      <c r="AI61" s="11">
        <v>300</v>
      </c>
      <c r="AJ61" s="11">
        <v>200</v>
      </c>
      <c r="AK61" s="11">
        <v>250</v>
      </c>
      <c r="AL61" s="11">
        <v>200</v>
      </c>
      <c r="AM61" s="11">
        <v>240</v>
      </c>
    </row>
    <row r="62" spans="1:82" s="40" customFormat="1" x14ac:dyDescent="0.25">
      <c r="A62" s="38" t="s">
        <v>134</v>
      </c>
      <c r="B62" s="39">
        <v>5.0999999999999997E-2</v>
      </c>
      <c r="C62" s="39">
        <v>4.3299999999999998E-2</v>
      </c>
      <c r="D62" s="39">
        <v>0.24173</v>
      </c>
      <c r="E62" s="39">
        <v>0.05</v>
      </c>
      <c r="F62" s="39">
        <v>0.1</v>
      </c>
      <c r="G62" s="39">
        <v>0.158</v>
      </c>
      <c r="H62" s="39">
        <v>3.4000000000000002E-2</v>
      </c>
      <c r="I62" s="39">
        <v>6.4399999999999999E-2</v>
      </c>
      <c r="J62" s="39"/>
      <c r="K62" s="39">
        <v>0.13420000000000001</v>
      </c>
      <c r="L62" s="39">
        <v>1</v>
      </c>
      <c r="M62" s="39">
        <v>4.4999999999999998E-2</v>
      </c>
      <c r="N62" s="39">
        <v>0.14000000000000001</v>
      </c>
      <c r="O62" s="39">
        <v>0.05</v>
      </c>
      <c r="P62" s="39">
        <v>0.1996</v>
      </c>
      <c r="Q62" s="39">
        <v>0.02</v>
      </c>
      <c r="R62" s="39">
        <v>1.4E-2</v>
      </c>
      <c r="S62" s="39"/>
      <c r="T62" s="39">
        <v>7.7499999999999999E-2</v>
      </c>
      <c r="U62" s="39">
        <v>0.27</v>
      </c>
      <c r="V62" s="39">
        <v>0.25</v>
      </c>
      <c r="W62" s="39">
        <v>0.27</v>
      </c>
      <c r="X62" s="39">
        <v>0.13289999999999999</v>
      </c>
      <c r="Y62" s="39">
        <v>0.15</v>
      </c>
      <c r="Z62" s="39">
        <v>9.4100000000000003E-2</v>
      </c>
      <c r="AA62" s="39">
        <v>0.27</v>
      </c>
      <c r="AB62" s="39">
        <v>0.1</v>
      </c>
      <c r="AC62" s="39">
        <v>0.17599999999999999</v>
      </c>
      <c r="AD62" s="39">
        <v>0.22</v>
      </c>
      <c r="AE62" s="39"/>
      <c r="AF62" s="39">
        <v>0.33400000000000002</v>
      </c>
      <c r="AG62" s="39"/>
      <c r="AH62" s="39">
        <v>0.48</v>
      </c>
      <c r="AI62" s="39">
        <v>8.5000000000000006E-2</v>
      </c>
      <c r="AJ62" s="39">
        <v>0.11</v>
      </c>
      <c r="AK62" s="39">
        <v>0.15240000000000001</v>
      </c>
      <c r="AL62" s="39">
        <v>8.2500000000000004E-2</v>
      </c>
      <c r="AM62" s="39">
        <v>0.27</v>
      </c>
    </row>
    <row r="63" spans="1:82" x14ac:dyDescent="0.25">
      <c r="A63" s="10" t="s">
        <v>135</v>
      </c>
      <c r="B63" s="41">
        <v>12</v>
      </c>
      <c r="C63" s="41"/>
      <c r="D63" s="41">
        <v>11</v>
      </c>
      <c r="E63" s="41">
        <v>10</v>
      </c>
      <c r="F63" s="41"/>
      <c r="G63" s="41"/>
      <c r="H63" s="41">
        <v>11</v>
      </c>
      <c r="I63" s="41"/>
      <c r="J63" s="41">
        <v>8</v>
      </c>
      <c r="K63" s="41"/>
      <c r="L63" s="41">
        <v>10</v>
      </c>
      <c r="M63" s="41"/>
      <c r="N63" s="41"/>
      <c r="O63" s="41">
        <v>16</v>
      </c>
      <c r="P63" s="41"/>
      <c r="Q63" s="41" t="s">
        <v>136</v>
      </c>
      <c r="R63" s="41"/>
      <c r="S63" s="41"/>
      <c r="T63" s="41"/>
      <c r="U63" s="41"/>
      <c r="V63" s="41"/>
      <c r="W63" s="42" t="s">
        <v>137</v>
      </c>
      <c r="X63" s="41">
        <v>10</v>
      </c>
      <c r="Y63" s="41"/>
      <c r="Z63" s="41"/>
      <c r="AA63" s="41">
        <v>6</v>
      </c>
      <c r="AB63" s="41"/>
      <c r="AC63" s="41">
        <v>10</v>
      </c>
      <c r="AD63" s="41"/>
      <c r="AE63" s="41"/>
      <c r="AF63" s="41">
        <v>10</v>
      </c>
      <c r="AG63" s="41"/>
      <c r="AH63" s="41"/>
      <c r="AI63" s="41"/>
      <c r="AJ63" s="41"/>
      <c r="AK63" s="41"/>
      <c r="AL63" s="41">
        <v>10</v>
      </c>
      <c r="AM63" s="41">
        <v>10</v>
      </c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</row>
    <row r="64" spans="1:82" x14ac:dyDescent="0.25">
      <c r="A64" s="44" t="s">
        <v>143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</row>
    <row r="65" spans="1:70" x14ac:dyDescent="0.25">
      <c r="A65" s="10" t="s">
        <v>133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>
        <v>600</v>
      </c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>
        <v>600</v>
      </c>
      <c r="AK65" s="11"/>
      <c r="AL65" s="11"/>
      <c r="AM65" s="11"/>
    </row>
    <row r="66" spans="1:70" s="43" customFormat="1" x14ac:dyDescent="0.25">
      <c r="A66" s="45" t="s">
        <v>134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>
        <v>0.41</v>
      </c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>
        <v>0.3</v>
      </c>
      <c r="AK66" s="41"/>
      <c r="AL66" s="41"/>
      <c r="AM66" s="41"/>
    </row>
    <row r="67" spans="1:70" x14ac:dyDescent="0.25">
      <c r="A67" s="44" t="s">
        <v>143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49"/>
      <c r="AF67" s="39"/>
      <c r="AG67" s="39"/>
      <c r="AH67" s="39"/>
      <c r="AI67" s="39"/>
      <c r="AJ67" s="39"/>
      <c r="AK67" s="39"/>
      <c r="AL67" s="39"/>
      <c r="AM67" s="39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</row>
    <row r="68" spans="1:70" s="53" customFormat="1" x14ac:dyDescent="0.25">
      <c r="A68" s="50" t="s">
        <v>133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>
        <v>1800</v>
      </c>
      <c r="V68" s="51"/>
      <c r="W68" s="51"/>
      <c r="X68" s="51"/>
      <c r="Y68" s="51"/>
      <c r="Z68" s="51"/>
      <c r="AA68" s="51"/>
      <c r="AB68" s="51"/>
      <c r="AC68" s="51"/>
      <c r="AD68" s="51"/>
      <c r="AE68" s="52"/>
      <c r="AF68" s="51"/>
      <c r="AG68" s="51"/>
      <c r="AH68" s="51"/>
      <c r="AI68" s="51"/>
      <c r="AJ68" s="51"/>
      <c r="AK68" s="51"/>
      <c r="AL68" s="51"/>
      <c r="AM68" s="51"/>
    </row>
    <row r="69" spans="1:70" s="43" customFormat="1" ht="15.75" thickBot="1" x14ac:dyDescent="0.3">
      <c r="A69" s="45" t="s">
        <v>134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>
        <v>0.81</v>
      </c>
      <c r="V69" s="41"/>
      <c r="W69" s="41"/>
      <c r="X69" s="41"/>
      <c r="Y69" s="41"/>
      <c r="Z69" s="41"/>
      <c r="AA69" s="41"/>
      <c r="AB69" s="41"/>
      <c r="AC69" s="41"/>
      <c r="AD69" s="41"/>
      <c r="AE69" s="54"/>
      <c r="AF69" s="41"/>
      <c r="AG69" s="41"/>
      <c r="AH69" s="41"/>
      <c r="AI69" s="41"/>
      <c r="AJ69" s="41"/>
      <c r="AK69" s="41"/>
      <c r="AL69" s="41"/>
      <c r="AM69" s="41"/>
    </row>
    <row r="70" spans="1:70" x14ac:dyDescent="0.25">
      <c r="A70" s="35" t="s">
        <v>144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55"/>
      <c r="AB70" s="8"/>
      <c r="AC70" s="8"/>
      <c r="AD70" s="8"/>
      <c r="AE70" s="55"/>
      <c r="AF70" s="8"/>
      <c r="AG70" s="8"/>
      <c r="AH70" s="8"/>
      <c r="AI70" s="8"/>
      <c r="AJ70" s="8"/>
      <c r="AK70" s="8"/>
      <c r="AL70" s="8"/>
      <c r="AM70" s="8"/>
    </row>
    <row r="71" spans="1:70" x14ac:dyDescent="0.25">
      <c r="A71" s="10" t="s">
        <v>133</v>
      </c>
      <c r="B71" s="11"/>
      <c r="C71" s="11"/>
      <c r="D71" s="11">
        <v>15</v>
      </c>
      <c r="E71" s="11">
        <v>20</v>
      </c>
      <c r="F71" s="11">
        <v>20</v>
      </c>
      <c r="G71" s="11">
        <v>20</v>
      </c>
      <c r="H71" s="11">
        <v>25</v>
      </c>
      <c r="I71" s="11"/>
      <c r="J71" s="11"/>
      <c r="K71" s="11">
        <v>50</v>
      </c>
      <c r="L71" s="11">
        <v>16</v>
      </c>
      <c r="M71" s="11"/>
      <c r="N71" s="11"/>
      <c r="O71" s="11"/>
      <c r="P71" s="11"/>
      <c r="Q71" s="11">
        <v>20</v>
      </c>
      <c r="R71" s="11"/>
      <c r="S71" s="11"/>
      <c r="T71" s="11">
        <v>19</v>
      </c>
      <c r="U71" s="11"/>
      <c r="V71" s="11"/>
      <c r="W71" s="11"/>
      <c r="X71" s="11"/>
      <c r="Y71" s="11"/>
      <c r="Z71" s="11"/>
      <c r="AA71" s="18">
        <v>40</v>
      </c>
      <c r="AB71" s="11"/>
      <c r="AC71" s="11"/>
      <c r="AD71" s="11"/>
      <c r="AE71" s="18"/>
      <c r="AF71" s="11">
        <v>25</v>
      </c>
      <c r="AG71" s="11"/>
      <c r="AH71" s="11">
        <v>25</v>
      </c>
      <c r="AI71" s="11"/>
      <c r="AJ71" s="11"/>
      <c r="AK71" s="11"/>
      <c r="AL71" s="11"/>
      <c r="AM71" s="11">
        <v>20</v>
      </c>
    </row>
    <row r="72" spans="1:70" s="40" customFormat="1" x14ac:dyDescent="0.25">
      <c r="A72" s="38" t="s">
        <v>134</v>
      </c>
      <c r="B72" s="39"/>
      <c r="C72" s="39"/>
      <c r="D72" s="39">
        <v>0.29482999999999998</v>
      </c>
      <c r="E72" s="39">
        <v>0.35</v>
      </c>
      <c r="F72" s="39">
        <v>0.5</v>
      </c>
      <c r="G72" s="39">
        <v>1.5620000000000001</v>
      </c>
      <c r="H72" s="39">
        <v>0.40699999999999997</v>
      </c>
      <c r="I72" s="39"/>
      <c r="J72" s="39"/>
      <c r="K72" s="39">
        <v>0.68559999999999999</v>
      </c>
      <c r="L72" s="39">
        <v>5</v>
      </c>
      <c r="M72" s="39"/>
      <c r="N72" s="39"/>
      <c r="O72" s="39"/>
      <c r="P72" s="39"/>
      <c r="Q72" s="39">
        <v>0.71</v>
      </c>
      <c r="R72" s="39"/>
      <c r="S72" s="39"/>
      <c r="T72" s="39">
        <v>1.135</v>
      </c>
      <c r="U72" s="39"/>
      <c r="V72" s="39"/>
      <c r="W72" s="39"/>
      <c r="X72" s="39"/>
      <c r="Y72" s="39"/>
      <c r="Z72" s="39"/>
      <c r="AA72" s="49">
        <v>0.66</v>
      </c>
      <c r="AB72" s="39"/>
      <c r="AC72" s="39"/>
      <c r="AD72" s="39"/>
      <c r="AE72" s="49"/>
      <c r="AF72" s="39">
        <v>2.8090000000000002</v>
      </c>
      <c r="AG72" s="39"/>
      <c r="AH72" s="39">
        <v>1.44</v>
      </c>
      <c r="AI72" s="39"/>
      <c r="AJ72" s="39"/>
      <c r="AK72" s="39"/>
      <c r="AL72" s="39"/>
      <c r="AM72" s="39">
        <v>2.69</v>
      </c>
    </row>
    <row r="73" spans="1:70" s="43" customFormat="1" x14ac:dyDescent="0.25">
      <c r="A73" s="45" t="s">
        <v>135</v>
      </c>
      <c r="B73" s="41"/>
      <c r="C73" s="41"/>
      <c r="D73" s="41">
        <v>15</v>
      </c>
      <c r="E73" s="41">
        <v>15</v>
      </c>
      <c r="F73" s="41"/>
      <c r="G73" s="41"/>
      <c r="H73" s="41">
        <v>11</v>
      </c>
      <c r="I73" s="41"/>
      <c r="J73" s="41">
        <v>25</v>
      </c>
      <c r="K73" s="41"/>
      <c r="L73" s="41">
        <v>16</v>
      </c>
      <c r="M73" s="41"/>
      <c r="N73" s="41"/>
      <c r="O73" s="41">
        <v>14</v>
      </c>
      <c r="P73" s="41"/>
      <c r="Q73" s="41" t="s">
        <v>136</v>
      </c>
      <c r="R73" s="41"/>
      <c r="S73" s="41"/>
      <c r="T73" s="41"/>
      <c r="U73" s="41"/>
      <c r="V73" s="41"/>
      <c r="W73" s="41"/>
      <c r="X73" s="41"/>
      <c r="Y73" s="41"/>
      <c r="Z73" s="41"/>
      <c r="AA73" s="54">
        <v>15</v>
      </c>
      <c r="AB73" s="41"/>
      <c r="AC73" s="41">
        <v>17</v>
      </c>
      <c r="AD73" s="41"/>
      <c r="AE73" s="54"/>
      <c r="AF73" s="41">
        <v>10</v>
      </c>
      <c r="AG73" s="41"/>
      <c r="AH73" s="41"/>
      <c r="AI73" s="41"/>
      <c r="AJ73" s="41"/>
      <c r="AK73" s="41"/>
      <c r="AL73" s="41">
        <v>10</v>
      </c>
      <c r="AM73" s="41">
        <v>20</v>
      </c>
    </row>
    <row r="74" spans="1:70" x14ac:dyDescent="0.25">
      <c r="A74" s="44" t="s">
        <v>145</v>
      </c>
      <c r="B74" s="37" t="s">
        <v>146</v>
      </c>
      <c r="C74" s="11"/>
      <c r="D74" s="11"/>
      <c r="E74" s="37" t="s">
        <v>146</v>
      </c>
      <c r="F74" s="37"/>
      <c r="G74" s="11"/>
      <c r="H74" s="11"/>
      <c r="I74" s="37"/>
      <c r="J74" s="11"/>
      <c r="K74" s="11"/>
      <c r="L74" s="37" t="s">
        <v>146</v>
      </c>
      <c r="M74" s="37" t="s">
        <v>147</v>
      </c>
      <c r="N74" s="11"/>
      <c r="O74" s="37" t="s">
        <v>146</v>
      </c>
      <c r="P74" s="37"/>
      <c r="Q74" s="37"/>
      <c r="R74" s="37"/>
      <c r="S74" s="37"/>
      <c r="T74" s="11"/>
      <c r="U74" s="11"/>
      <c r="V74" s="11"/>
      <c r="W74" s="11"/>
      <c r="X74" s="37" t="s">
        <v>147</v>
      </c>
      <c r="Y74" s="11"/>
      <c r="Z74" s="37" t="s">
        <v>146</v>
      </c>
      <c r="AA74" s="56"/>
      <c r="AB74" s="37"/>
      <c r="AC74" s="37" t="s">
        <v>147</v>
      </c>
      <c r="AD74" s="11"/>
      <c r="AE74" s="18"/>
      <c r="AF74" s="37"/>
      <c r="AG74" s="11"/>
      <c r="AH74" s="11"/>
      <c r="AI74" s="11"/>
      <c r="AJ74" s="11"/>
      <c r="AK74" s="37" t="s">
        <v>147</v>
      </c>
      <c r="AL74" s="37" t="s">
        <v>147</v>
      </c>
      <c r="AM74" s="37" t="s">
        <v>147</v>
      </c>
    </row>
    <row r="75" spans="1:70" x14ac:dyDescent="0.25">
      <c r="A75" s="10" t="s">
        <v>133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>
        <v>6</v>
      </c>
      <c r="M75" s="11">
        <v>25</v>
      </c>
      <c r="N75" s="11"/>
      <c r="O75" s="11">
        <v>40</v>
      </c>
      <c r="P75" s="11"/>
      <c r="Q75" s="11"/>
      <c r="R75" s="11"/>
      <c r="S75" s="11"/>
      <c r="T75" s="11"/>
      <c r="U75" s="11"/>
      <c r="V75" s="11"/>
      <c r="W75" s="11"/>
      <c r="X75" s="11">
        <v>40</v>
      </c>
      <c r="Y75" s="11"/>
      <c r="Z75" s="11">
        <v>30</v>
      </c>
      <c r="AB75" s="24"/>
      <c r="AC75" s="11">
        <v>40</v>
      </c>
      <c r="AD75" s="11"/>
      <c r="AE75" s="18"/>
      <c r="AF75" s="24"/>
      <c r="AG75" s="11"/>
      <c r="AH75" s="11"/>
      <c r="AI75" s="11"/>
      <c r="AJ75" s="11"/>
      <c r="AK75" s="11">
        <v>40</v>
      </c>
      <c r="AL75" s="11"/>
      <c r="AM75" s="11"/>
    </row>
    <row r="76" spans="1:70" s="40" customFormat="1" x14ac:dyDescent="0.25">
      <c r="A76" s="38" t="s">
        <v>134</v>
      </c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>
        <v>5</v>
      </c>
      <c r="M76" s="39">
        <v>0.48299999999999998</v>
      </c>
      <c r="N76" s="39"/>
      <c r="O76" s="39">
        <v>0.59</v>
      </c>
      <c r="P76" s="39"/>
      <c r="Q76" s="39"/>
      <c r="R76" s="39"/>
      <c r="S76" s="39"/>
      <c r="T76" s="39"/>
      <c r="U76" s="39"/>
      <c r="V76" s="39"/>
      <c r="W76" s="39"/>
      <c r="X76" s="39">
        <v>1.7949999999999999</v>
      </c>
      <c r="Y76" s="39"/>
      <c r="Z76" s="39">
        <v>0.72130000000000005</v>
      </c>
      <c r="AA76" s="57"/>
      <c r="AB76" s="58"/>
      <c r="AC76" s="39">
        <v>1.68</v>
      </c>
      <c r="AD76" s="39"/>
      <c r="AE76" s="49"/>
      <c r="AF76" s="58"/>
      <c r="AG76" s="39"/>
      <c r="AH76" s="39"/>
      <c r="AI76" s="39"/>
      <c r="AJ76" s="39"/>
      <c r="AK76" s="39">
        <v>0.94899999999999995</v>
      </c>
      <c r="AL76" s="39"/>
      <c r="AM76" s="39"/>
    </row>
    <row r="77" spans="1:70" s="43" customFormat="1" ht="15.75" thickBot="1" x14ac:dyDescent="0.3">
      <c r="A77" s="59" t="s">
        <v>135</v>
      </c>
      <c r="B77" s="60">
        <v>40</v>
      </c>
      <c r="C77" s="60"/>
      <c r="D77" s="60"/>
      <c r="E77" s="60">
        <v>40</v>
      </c>
      <c r="F77" s="60"/>
      <c r="G77" s="60"/>
      <c r="H77" s="60"/>
      <c r="I77" s="61"/>
      <c r="J77" s="60"/>
      <c r="K77" s="60"/>
      <c r="L77" s="60"/>
      <c r="M77" s="60"/>
      <c r="N77" s="60"/>
      <c r="O77" s="60">
        <v>24</v>
      </c>
      <c r="P77" s="60"/>
      <c r="Q77" s="60"/>
      <c r="R77" s="60"/>
      <c r="S77" s="60"/>
      <c r="T77" s="60"/>
      <c r="U77" s="60"/>
      <c r="V77" s="60"/>
      <c r="W77" s="60"/>
      <c r="X77" s="60">
        <v>25</v>
      </c>
      <c r="Y77" s="60"/>
      <c r="Z77" s="60"/>
      <c r="AA77" s="62"/>
      <c r="AB77" s="63"/>
      <c r="AC77" s="60">
        <v>30</v>
      </c>
      <c r="AD77" s="60"/>
      <c r="AE77" s="64"/>
      <c r="AF77" s="63"/>
      <c r="AG77" s="60"/>
      <c r="AH77" s="60"/>
      <c r="AI77" s="60"/>
      <c r="AJ77" s="60"/>
      <c r="AK77" s="60"/>
      <c r="AL77" s="60">
        <v>15</v>
      </c>
      <c r="AM77" s="60">
        <v>25</v>
      </c>
    </row>
    <row r="78" spans="1:70" x14ac:dyDescent="0.25">
      <c r="A78" s="35" t="s">
        <v>148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</row>
    <row r="79" spans="1:70" x14ac:dyDescent="0.25">
      <c r="A79" s="10" t="s">
        <v>133</v>
      </c>
      <c r="B79" s="11"/>
      <c r="C79" s="11"/>
      <c r="D79" s="11"/>
      <c r="E79" s="11">
        <v>7</v>
      </c>
      <c r="F79" s="11"/>
      <c r="G79" s="11"/>
      <c r="H79" s="11"/>
      <c r="I79" s="11"/>
      <c r="J79" s="11"/>
      <c r="K79" s="11"/>
      <c r="L79" s="11">
        <v>2</v>
      </c>
      <c r="M79" s="11">
        <v>8</v>
      </c>
      <c r="N79" s="11"/>
      <c r="O79" s="11">
        <v>5</v>
      </c>
      <c r="P79" s="11">
        <v>6</v>
      </c>
      <c r="Q79" s="11">
        <v>8</v>
      </c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>
        <v>6</v>
      </c>
    </row>
    <row r="80" spans="1:70" x14ac:dyDescent="0.25">
      <c r="A80" s="10" t="s">
        <v>134</v>
      </c>
      <c r="B80" s="39"/>
      <c r="C80" s="39"/>
      <c r="D80" s="39"/>
      <c r="E80" s="39">
        <v>0.66</v>
      </c>
      <c r="F80" s="39"/>
      <c r="G80" s="39"/>
      <c r="H80" s="39"/>
      <c r="I80" s="39"/>
      <c r="J80" s="39"/>
      <c r="K80" s="39"/>
      <c r="L80" s="39">
        <v>5</v>
      </c>
      <c r="M80" s="39">
        <v>0.84699999999999998</v>
      </c>
      <c r="N80" s="39"/>
      <c r="O80" s="39">
        <v>1.53</v>
      </c>
      <c r="P80" s="39">
        <v>1.8875999999999999</v>
      </c>
      <c r="Q80" s="39">
        <v>3.29</v>
      </c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>
        <v>5.15</v>
      </c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</row>
    <row r="81" spans="1:84" ht="15.75" thickBot="1" x14ac:dyDescent="0.3">
      <c r="A81" s="12" t="s">
        <v>135</v>
      </c>
      <c r="B81" s="60">
        <v>16</v>
      </c>
      <c r="C81" s="60"/>
      <c r="D81" s="60"/>
      <c r="E81" s="60">
        <v>25</v>
      </c>
      <c r="F81" s="60"/>
      <c r="G81" s="60"/>
      <c r="H81" s="60"/>
      <c r="I81" s="60"/>
      <c r="J81" s="60"/>
      <c r="K81" s="60"/>
      <c r="L81" s="60">
        <v>16</v>
      </c>
      <c r="M81" s="60"/>
      <c r="N81" s="60"/>
      <c r="O81" s="60">
        <v>14</v>
      </c>
      <c r="P81" s="60"/>
      <c r="Q81" s="60" t="s">
        <v>136</v>
      </c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>
        <v>20</v>
      </c>
      <c r="AD81" s="60"/>
      <c r="AE81" s="60"/>
      <c r="AF81" s="60"/>
      <c r="AG81" s="60"/>
      <c r="AH81" s="60"/>
      <c r="AI81" s="60"/>
      <c r="AJ81" s="60"/>
      <c r="AK81" s="60"/>
      <c r="AL81" s="60">
        <v>10</v>
      </c>
      <c r="AM81" s="60">
        <v>20</v>
      </c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</row>
    <row r="82" spans="1:84" x14ac:dyDescent="0.25">
      <c r="A82" s="35" t="s">
        <v>149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55"/>
      <c r="N82" s="65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</row>
    <row r="83" spans="1:84" x14ac:dyDescent="0.25">
      <c r="A83" s="10" t="s">
        <v>133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>
        <v>4.1000000000000002E-2</v>
      </c>
      <c r="M83" s="18"/>
      <c r="N83" s="20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</row>
    <row r="84" spans="1:84" x14ac:dyDescent="0.25">
      <c r="A84" s="10" t="s">
        <v>134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>
        <v>100</v>
      </c>
      <c r="M84" s="49"/>
      <c r="N84" s="66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</row>
    <row r="85" spans="1:84" x14ac:dyDescent="0.25">
      <c r="A85" s="10" t="s">
        <v>135</v>
      </c>
      <c r="B85" s="41">
        <v>25</v>
      </c>
      <c r="C85" s="41"/>
      <c r="D85" s="41">
        <v>24</v>
      </c>
      <c r="E85" s="41"/>
      <c r="F85" s="41"/>
      <c r="G85" s="41"/>
      <c r="H85" s="41">
        <v>35</v>
      </c>
      <c r="I85" s="41"/>
      <c r="J85" s="41"/>
      <c r="K85" s="41"/>
      <c r="L85" s="41">
        <v>35</v>
      </c>
      <c r="M85" s="54"/>
      <c r="N85" s="67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>
        <v>25</v>
      </c>
      <c r="AD85" s="41"/>
      <c r="AE85" s="41"/>
      <c r="AF85" s="41">
        <v>30</v>
      </c>
      <c r="AG85" s="41"/>
      <c r="AH85" s="41"/>
      <c r="AI85" s="41"/>
      <c r="AJ85" s="41"/>
      <c r="AK85" s="41"/>
      <c r="AL85" s="41">
        <v>20</v>
      </c>
      <c r="AM85" s="41">
        <v>35</v>
      </c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</row>
    <row r="86" spans="1:84" x14ac:dyDescent="0.25">
      <c r="A86" s="44" t="s">
        <v>150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8"/>
      <c r="N86" s="20"/>
      <c r="O86" s="11"/>
      <c r="P86" s="11"/>
      <c r="Q86" s="11"/>
      <c r="R86" s="11"/>
      <c r="S86" s="11"/>
      <c r="T86" s="11"/>
      <c r="U86" s="37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68"/>
      <c r="AM86" s="68"/>
    </row>
    <row r="87" spans="1:84" x14ac:dyDescent="0.25">
      <c r="A87" s="10" t="s">
        <v>133</v>
      </c>
      <c r="B87" s="11"/>
      <c r="C87" s="11"/>
      <c r="D87" s="11" t="s">
        <v>151</v>
      </c>
      <c r="E87" s="11"/>
      <c r="F87" s="11"/>
      <c r="G87" s="11"/>
      <c r="H87" s="11"/>
      <c r="I87" s="11"/>
      <c r="J87" s="11"/>
      <c r="K87" s="11"/>
      <c r="L87" s="11" t="s">
        <v>152</v>
      </c>
      <c r="M87" s="18"/>
      <c r="N87" s="20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</row>
    <row r="88" spans="1:84" x14ac:dyDescent="0.25">
      <c r="A88" s="10" t="s">
        <v>134</v>
      </c>
      <c r="B88" s="39"/>
      <c r="C88" s="39"/>
      <c r="D88" s="39">
        <v>0.36408000000000001</v>
      </c>
      <c r="E88" s="39"/>
      <c r="F88" s="39"/>
      <c r="G88" s="39"/>
      <c r="H88" s="39"/>
      <c r="I88" s="39"/>
      <c r="J88" s="39"/>
      <c r="K88" s="39"/>
      <c r="L88" s="39">
        <v>100</v>
      </c>
      <c r="M88" s="49"/>
      <c r="N88" s="66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</row>
    <row r="89" spans="1:84" ht="15.75" thickBot="1" x14ac:dyDescent="0.3">
      <c r="A89" s="12" t="s">
        <v>135</v>
      </c>
      <c r="B89" s="60">
        <v>13</v>
      </c>
      <c r="C89" s="60"/>
      <c r="D89" s="60"/>
      <c r="E89" s="60">
        <v>15</v>
      </c>
      <c r="F89" s="60"/>
      <c r="G89" s="60"/>
      <c r="H89" s="60">
        <v>15</v>
      </c>
      <c r="I89" s="60"/>
      <c r="J89" s="60"/>
      <c r="K89" s="60"/>
      <c r="L89" s="60">
        <v>17</v>
      </c>
      <c r="M89" s="64"/>
      <c r="N89" s="69"/>
      <c r="O89" s="60">
        <v>200</v>
      </c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>
        <v>12</v>
      </c>
      <c r="AB89" s="60"/>
      <c r="AC89" s="60" t="s">
        <v>153</v>
      </c>
      <c r="AD89" s="60"/>
      <c r="AE89" s="60"/>
      <c r="AF89" s="60" t="s">
        <v>154</v>
      </c>
      <c r="AG89" s="60"/>
      <c r="AH89" s="60"/>
      <c r="AI89" s="60"/>
      <c r="AJ89" s="60"/>
      <c r="AK89" s="60"/>
      <c r="AL89" s="60" t="s">
        <v>155</v>
      </c>
      <c r="AM89" s="60">
        <v>10</v>
      </c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</row>
    <row r="90" spans="1:84" x14ac:dyDescent="0.25">
      <c r="A90" s="35" t="s">
        <v>156</v>
      </c>
      <c r="B90" s="8"/>
      <c r="C90" s="8"/>
      <c r="D90" s="8"/>
      <c r="E90" s="8"/>
      <c r="F90" s="8"/>
      <c r="G90" s="8"/>
      <c r="H90" s="8"/>
      <c r="I90" s="8"/>
      <c r="J90" s="8"/>
      <c r="K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</row>
    <row r="91" spans="1:84" x14ac:dyDescent="0.25">
      <c r="A91" s="10" t="s">
        <v>133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</row>
    <row r="92" spans="1:84" x14ac:dyDescent="0.25">
      <c r="A92" s="10" t="s">
        <v>134</v>
      </c>
      <c r="B92" s="39"/>
      <c r="C92" s="39"/>
      <c r="D92" s="39"/>
      <c r="E92" s="39"/>
      <c r="F92" s="39"/>
      <c r="G92" s="39"/>
      <c r="H92" s="39"/>
      <c r="I92" s="39"/>
      <c r="J92" s="39"/>
      <c r="K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O92" s="40"/>
      <c r="AP92" s="40"/>
      <c r="AQ92" s="40"/>
      <c r="AR92" s="40"/>
      <c r="AS92" s="40"/>
      <c r="AT92" s="40"/>
      <c r="AU92" s="40"/>
      <c r="AV92" s="40"/>
      <c r="AW92" s="40"/>
    </row>
    <row r="93" spans="1:84" ht="15.75" thickBot="1" x14ac:dyDescent="0.3">
      <c r="A93" s="12" t="s">
        <v>135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>
        <v>30</v>
      </c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O93" s="43"/>
      <c r="AP93" s="43"/>
      <c r="AQ93" s="43"/>
      <c r="AR93" s="43"/>
      <c r="AS93" s="43"/>
      <c r="AT93" s="43"/>
      <c r="AU93" s="43"/>
      <c r="AV93" s="43"/>
      <c r="AW93" s="43"/>
    </row>
    <row r="94" spans="1:84" x14ac:dyDescent="0.25">
      <c r="A94" s="35" t="s">
        <v>157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</row>
    <row r="95" spans="1:84" x14ac:dyDescent="0.25">
      <c r="A95" s="10" t="s">
        <v>133</v>
      </c>
      <c r="B95" s="11"/>
      <c r="C95" s="11"/>
      <c r="D95" s="11">
        <v>100</v>
      </c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>
        <v>100</v>
      </c>
      <c r="V95" s="11"/>
      <c r="W95" s="11"/>
      <c r="X95" s="11"/>
      <c r="Y95" s="11"/>
      <c r="Z95" s="11"/>
      <c r="AA95" s="11"/>
      <c r="AB95" s="11"/>
      <c r="AC95" s="11"/>
      <c r="AD95" s="11">
        <v>40</v>
      </c>
      <c r="AE95" s="11"/>
      <c r="AF95" s="11"/>
      <c r="AG95" s="11"/>
      <c r="AH95" s="11"/>
      <c r="AI95" s="11"/>
      <c r="AJ95" s="11"/>
      <c r="AK95" s="11"/>
      <c r="AL95" s="11"/>
      <c r="AM95" s="11"/>
    </row>
    <row r="96" spans="1:84" s="40" customFormat="1" x14ac:dyDescent="0.25">
      <c r="A96" s="38" t="s">
        <v>134</v>
      </c>
      <c r="B96" s="39"/>
      <c r="C96" s="39"/>
      <c r="D96" s="39">
        <v>0.36408000000000001</v>
      </c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>
        <v>0.38</v>
      </c>
      <c r="V96" s="39"/>
      <c r="W96" s="39"/>
      <c r="X96" s="39"/>
      <c r="Y96" s="39"/>
      <c r="Z96" s="39"/>
      <c r="AA96" s="39"/>
      <c r="AB96" s="39"/>
      <c r="AC96" s="39"/>
      <c r="AD96" s="39">
        <v>0.2</v>
      </c>
      <c r="AE96" s="39"/>
      <c r="AF96" s="39"/>
      <c r="AG96" s="39"/>
      <c r="AH96" s="39"/>
      <c r="AI96" s="39"/>
      <c r="AJ96" s="39"/>
      <c r="AK96" s="39"/>
      <c r="AL96" s="39"/>
      <c r="AM96" s="39"/>
    </row>
    <row r="97" spans="1:150" s="43" customFormat="1" x14ac:dyDescent="0.25">
      <c r="A97" s="45" t="s">
        <v>135</v>
      </c>
      <c r="B97" s="41">
        <v>30</v>
      </c>
      <c r="C97" s="41"/>
      <c r="D97" s="41">
        <v>50</v>
      </c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>
        <v>28.5</v>
      </c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2" t="s">
        <v>137</v>
      </c>
      <c r="AM97" s="41">
        <v>45</v>
      </c>
    </row>
    <row r="98" spans="1:150" x14ac:dyDescent="0.25">
      <c r="A98" s="44" t="s">
        <v>158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</row>
    <row r="99" spans="1:150" s="53" customFormat="1" x14ac:dyDescent="0.25">
      <c r="A99" s="50" t="s">
        <v>133</v>
      </c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>
        <v>300</v>
      </c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</row>
    <row r="100" spans="1:150" s="43" customFormat="1" x14ac:dyDescent="0.25">
      <c r="A100" s="45" t="s">
        <v>134</v>
      </c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>
        <v>0.56999999999999995</v>
      </c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</row>
    <row r="101" spans="1:150" x14ac:dyDescent="0.25">
      <c r="A101" s="44" t="s">
        <v>158</v>
      </c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</row>
    <row r="102" spans="1:150" s="53" customFormat="1" x14ac:dyDescent="0.25">
      <c r="A102" s="50" t="s">
        <v>133</v>
      </c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>
        <v>900</v>
      </c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</row>
    <row r="103" spans="1:150" s="43" customFormat="1" ht="15.75" thickBot="1" x14ac:dyDescent="0.3">
      <c r="A103" s="59" t="s">
        <v>134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>
        <v>1.1399999999999999</v>
      </c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70"/>
    </row>
    <row r="104" spans="1:150" x14ac:dyDescent="0.25">
      <c r="A104" s="44" t="s">
        <v>159</v>
      </c>
      <c r="B104" s="11"/>
      <c r="C104" s="11"/>
      <c r="D104" s="37" t="s">
        <v>160</v>
      </c>
      <c r="E104" s="37" t="s">
        <v>147</v>
      </c>
      <c r="F104" s="37"/>
      <c r="G104" s="11"/>
      <c r="H104" s="11"/>
      <c r="I104" s="11"/>
      <c r="J104" s="37" t="s">
        <v>162</v>
      </c>
      <c r="K104" s="11"/>
      <c r="L104" s="36" t="s">
        <v>147</v>
      </c>
      <c r="M104" s="11"/>
      <c r="N104" s="11"/>
      <c r="O104" s="37" t="s">
        <v>163</v>
      </c>
      <c r="P104" s="37"/>
      <c r="Q104" s="37"/>
      <c r="R104" s="37"/>
      <c r="S104" s="37"/>
      <c r="T104" s="11"/>
      <c r="U104" s="37"/>
      <c r="V104" s="11"/>
      <c r="W104" s="11"/>
      <c r="X104" s="11"/>
      <c r="Y104" s="11"/>
      <c r="Z104" s="11"/>
      <c r="AA104" s="11"/>
      <c r="AB104" s="11"/>
      <c r="AC104" s="37" t="s">
        <v>165</v>
      </c>
      <c r="AD104" s="24"/>
      <c r="AE104" s="11"/>
      <c r="AF104" s="11"/>
      <c r="AG104" s="37"/>
      <c r="AH104" s="11"/>
      <c r="AI104" s="11"/>
      <c r="AJ104" s="11"/>
      <c r="AK104" s="11"/>
      <c r="AL104" s="37" t="s">
        <v>166</v>
      </c>
      <c r="AM104" s="37" t="s">
        <v>146</v>
      </c>
    </row>
    <row r="105" spans="1:150" x14ac:dyDescent="0.25">
      <c r="A105" s="10" t="s">
        <v>133</v>
      </c>
      <c r="B105" s="11"/>
      <c r="C105" s="11"/>
      <c r="D105" s="11"/>
      <c r="E105" s="11"/>
      <c r="F105" s="11"/>
      <c r="G105" s="11"/>
      <c r="H105" s="11"/>
      <c r="I105" s="11"/>
      <c r="J105" s="11">
        <v>300</v>
      </c>
      <c r="K105" s="11"/>
      <c r="L105" s="11">
        <v>40</v>
      </c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24"/>
      <c r="AE105" s="11"/>
      <c r="AF105" s="11"/>
      <c r="AG105" s="11"/>
      <c r="AH105" s="11"/>
      <c r="AI105" s="11"/>
      <c r="AJ105" s="11"/>
      <c r="AK105" s="11"/>
      <c r="AL105" s="11"/>
      <c r="AM105" s="11"/>
    </row>
    <row r="106" spans="1:150" x14ac:dyDescent="0.25">
      <c r="A106" s="10" t="s">
        <v>134</v>
      </c>
      <c r="B106" s="39"/>
      <c r="C106" s="39"/>
      <c r="D106" s="39"/>
      <c r="E106" s="39"/>
      <c r="F106" s="39"/>
      <c r="G106" s="39"/>
      <c r="H106" s="39"/>
      <c r="I106" s="39"/>
      <c r="J106" s="71">
        <v>0.31</v>
      </c>
      <c r="K106" s="39"/>
      <c r="L106" s="41">
        <v>5</v>
      </c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24"/>
      <c r="AE106" s="39"/>
      <c r="AF106" s="39"/>
      <c r="AG106" s="39"/>
      <c r="AH106" s="39"/>
      <c r="AI106" s="39"/>
      <c r="AJ106" s="39"/>
      <c r="AK106" s="39"/>
      <c r="AL106" s="39"/>
      <c r="AM106" s="39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</row>
    <row r="107" spans="1:150" x14ac:dyDescent="0.25">
      <c r="A107" s="10" t="s">
        <v>135</v>
      </c>
      <c r="B107" s="41"/>
      <c r="C107" s="41"/>
      <c r="D107" s="41">
        <v>14</v>
      </c>
      <c r="E107" s="41">
        <v>45</v>
      </c>
      <c r="F107" s="41"/>
      <c r="G107" s="41"/>
      <c r="H107" s="41"/>
      <c r="I107" s="41"/>
      <c r="J107" s="41"/>
      <c r="K107" s="41"/>
      <c r="M107" s="41"/>
      <c r="N107" s="41"/>
      <c r="O107" s="41">
        <v>6.5</v>
      </c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>
        <v>10</v>
      </c>
      <c r="AD107" s="41"/>
      <c r="AE107" s="41"/>
      <c r="AF107" s="41"/>
      <c r="AG107" s="41"/>
      <c r="AH107" s="41"/>
      <c r="AI107" s="41"/>
      <c r="AJ107" s="41"/>
      <c r="AK107" s="41"/>
      <c r="AL107" s="42" t="s">
        <v>137</v>
      </c>
      <c r="AM107" s="72">
        <v>60</v>
      </c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43"/>
      <c r="BZ107" s="43"/>
      <c r="CA107" s="43"/>
      <c r="CB107" s="43"/>
      <c r="CC107" s="43"/>
      <c r="CD107" s="43"/>
      <c r="CE107" s="43"/>
      <c r="CF107" s="43"/>
      <c r="CG107" s="43"/>
      <c r="CH107" s="43"/>
      <c r="CI107" s="43"/>
      <c r="CJ107" s="43"/>
      <c r="CK107" s="43"/>
      <c r="CL107" s="43"/>
      <c r="CM107" s="43"/>
      <c r="CN107" s="43"/>
      <c r="CO107" s="43"/>
      <c r="CP107" s="43"/>
      <c r="CQ107" s="43"/>
      <c r="CR107" s="43"/>
      <c r="CS107" s="43"/>
      <c r="CT107" s="43"/>
      <c r="CU107" s="43"/>
      <c r="CV107" s="43"/>
      <c r="CW107" s="43"/>
      <c r="CX107" s="43"/>
      <c r="CY107" s="43"/>
      <c r="CZ107" s="43"/>
      <c r="DA107" s="43"/>
      <c r="DB107" s="43"/>
      <c r="DC107" s="43"/>
      <c r="DD107" s="43"/>
      <c r="DE107" s="43"/>
      <c r="DF107" s="43"/>
      <c r="DG107" s="43"/>
      <c r="DH107" s="43"/>
      <c r="DI107" s="43"/>
      <c r="DJ107" s="43"/>
      <c r="DK107" s="43"/>
      <c r="DL107" s="43"/>
      <c r="DM107" s="43"/>
      <c r="DN107" s="43"/>
      <c r="DO107" s="43"/>
      <c r="DP107" s="43"/>
      <c r="DQ107" s="43"/>
      <c r="DR107" s="43"/>
      <c r="DS107" s="43"/>
      <c r="DT107" s="43"/>
      <c r="DU107" s="43"/>
      <c r="DV107" s="43"/>
      <c r="DW107" s="43"/>
      <c r="DX107" s="43"/>
      <c r="DY107" s="43"/>
      <c r="DZ107" s="43"/>
      <c r="EA107" s="43"/>
      <c r="EB107" s="43"/>
      <c r="EC107" s="43"/>
      <c r="ED107" s="43"/>
      <c r="EE107" s="43"/>
      <c r="EF107" s="43"/>
      <c r="EG107" s="43"/>
      <c r="EH107" s="43"/>
      <c r="EI107" s="43"/>
      <c r="EJ107" s="43"/>
      <c r="EK107" s="43"/>
      <c r="EL107" s="43"/>
      <c r="EM107" s="43"/>
      <c r="EN107" s="43"/>
      <c r="EO107" s="43"/>
      <c r="EP107" s="43"/>
      <c r="EQ107" s="43"/>
      <c r="ER107" s="43"/>
      <c r="ES107" s="43"/>
    </row>
    <row r="108" spans="1:150" x14ac:dyDescent="0.25">
      <c r="A108" s="44" t="s">
        <v>159</v>
      </c>
      <c r="B108" s="11"/>
      <c r="C108" s="11"/>
      <c r="D108" s="37" t="s">
        <v>168</v>
      </c>
      <c r="E108" s="11"/>
      <c r="F108" s="11"/>
      <c r="G108" s="11"/>
      <c r="H108" s="11"/>
      <c r="I108" s="11"/>
      <c r="J108" s="11"/>
      <c r="K108" s="11"/>
      <c r="L108" s="73" t="s">
        <v>163</v>
      </c>
      <c r="M108" s="11"/>
      <c r="N108" s="11"/>
      <c r="O108" s="37" t="s">
        <v>147</v>
      </c>
      <c r="P108" s="37"/>
      <c r="Q108" s="37"/>
      <c r="R108" s="37"/>
      <c r="S108" s="37"/>
      <c r="T108" s="11"/>
      <c r="U108" s="37"/>
      <c r="V108" s="11"/>
      <c r="W108" s="11"/>
      <c r="X108" s="11"/>
      <c r="Y108" s="11"/>
      <c r="Z108" s="11"/>
      <c r="AA108" s="11"/>
      <c r="AB108" s="11"/>
      <c r="AC108" s="37" t="s">
        <v>169</v>
      </c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</row>
    <row r="109" spans="1:150" x14ac:dyDescent="0.25">
      <c r="A109" s="10" t="s">
        <v>133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 t="s">
        <v>170</v>
      </c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</row>
    <row r="110" spans="1:150" x14ac:dyDescent="0.25">
      <c r="A110" s="10" t="s">
        <v>134</v>
      </c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>
        <v>100</v>
      </c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</row>
    <row r="111" spans="1:150" x14ac:dyDescent="0.25">
      <c r="A111" s="10" t="s">
        <v>135</v>
      </c>
      <c r="B111" s="41"/>
      <c r="C111" s="41"/>
      <c r="D111" s="41">
        <v>25</v>
      </c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>
        <v>24</v>
      </c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>
        <v>25</v>
      </c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</row>
    <row r="112" spans="1:150" x14ac:dyDescent="0.25">
      <c r="A112" s="44" t="s">
        <v>159</v>
      </c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37" t="s">
        <v>161</v>
      </c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37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</row>
    <row r="113" spans="1:79" x14ac:dyDescent="0.25">
      <c r="A113" s="10" t="s">
        <v>133</v>
      </c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 t="s">
        <v>171</v>
      </c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</row>
    <row r="114" spans="1:79" x14ac:dyDescent="0.25">
      <c r="A114" s="10" t="s">
        <v>134</v>
      </c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 t="s">
        <v>172</v>
      </c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</row>
    <row r="115" spans="1:79" x14ac:dyDescent="0.25">
      <c r="A115" s="10" t="s">
        <v>135</v>
      </c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  <c r="BW115" s="43"/>
      <c r="BX115" s="43"/>
      <c r="BY115" s="43"/>
    </row>
    <row r="116" spans="1:79" ht="15.75" thickBot="1" x14ac:dyDescent="0.3">
      <c r="A116" s="10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3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</row>
    <row r="117" spans="1:79" x14ac:dyDescent="0.25">
      <c r="A117" s="21" t="s">
        <v>173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</row>
    <row r="118" spans="1:79" x14ac:dyDescent="0.25">
      <c r="A118" s="10" t="s">
        <v>174</v>
      </c>
      <c r="B118" s="11" t="s">
        <v>176</v>
      </c>
      <c r="C118" s="11" t="s">
        <v>175</v>
      </c>
      <c r="D118" s="11" t="s">
        <v>175</v>
      </c>
      <c r="E118" s="11" t="s">
        <v>176</v>
      </c>
      <c r="F118" s="11" t="s">
        <v>175</v>
      </c>
      <c r="G118" s="11" t="s">
        <v>176</v>
      </c>
      <c r="H118" s="11" t="s">
        <v>176</v>
      </c>
      <c r="I118" s="11" t="s">
        <v>175</v>
      </c>
      <c r="J118" s="11" t="s">
        <v>175</v>
      </c>
      <c r="K118" s="11" t="s">
        <v>175</v>
      </c>
      <c r="L118" s="11" t="s">
        <v>176</v>
      </c>
      <c r="M118" s="11" t="s">
        <v>176</v>
      </c>
      <c r="N118" s="11" t="s">
        <v>176</v>
      </c>
      <c r="O118" s="11" t="s">
        <v>175</v>
      </c>
      <c r="P118" s="11" t="s">
        <v>175</v>
      </c>
      <c r="Q118" s="11" t="s">
        <v>175</v>
      </c>
      <c r="R118" s="11" t="s">
        <v>176</v>
      </c>
      <c r="S118" s="11" t="s">
        <v>175</v>
      </c>
      <c r="T118" s="11" t="s">
        <v>175</v>
      </c>
      <c r="U118" s="11" t="s">
        <v>176</v>
      </c>
      <c r="V118" s="11" t="s">
        <v>175</v>
      </c>
      <c r="W118" s="11" t="s">
        <v>176</v>
      </c>
      <c r="X118" s="11" t="s">
        <v>175</v>
      </c>
      <c r="Y118" s="11" t="s">
        <v>176</v>
      </c>
      <c r="Z118" s="11" t="s">
        <v>175</v>
      </c>
      <c r="AA118" s="11" t="s">
        <v>176</v>
      </c>
      <c r="AB118" s="11" t="s">
        <v>176</v>
      </c>
      <c r="AC118" s="11" t="s">
        <v>175</v>
      </c>
      <c r="AD118" s="11" t="s">
        <v>175</v>
      </c>
      <c r="AE118" s="11" t="s">
        <v>55</v>
      </c>
      <c r="AF118" s="11" t="s">
        <v>176</v>
      </c>
      <c r="AG118" s="11" t="s">
        <v>176</v>
      </c>
      <c r="AH118" s="11" t="s">
        <v>175</v>
      </c>
      <c r="AI118" s="11" t="s">
        <v>176</v>
      </c>
      <c r="AJ118" s="11" t="s">
        <v>176</v>
      </c>
      <c r="AK118" s="11" t="s">
        <v>175</v>
      </c>
      <c r="AL118" s="11" t="s">
        <v>175</v>
      </c>
      <c r="AM118" s="11" t="s">
        <v>176</v>
      </c>
    </row>
    <row r="119" spans="1:79" x14ac:dyDescent="0.25">
      <c r="A119" s="10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 t="s">
        <v>180</v>
      </c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 t="s">
        <v>181</v>
      </c>
      <c r="AM119" s="11"/>
    </row>
    <row r="120" spans="1:79" x14ac:dyDescent="0.25">
      <c r="A120" s="10" t="s">
        <v>183</v>
      </c>
      <c r="B120" s="11"/>
      <c r="C120" s="11" t="s">
        <v>186</v>
      </c>
      <c r="D120" s="11" t="s">
        <v>188</v>
      </c>
      <c r="E120" s="11"/>
      <c r="F120" s="11" t="s">
        <v>189</v>
      </c>
      <c r="G120" s="11"/>
      <c r="H120" s="11"/>
      <c r="I120" s="11" t="s">
        <v>191</v>
      </c>
      <c r="J120" s="11" t="s">
        <v>192</v>
      </c>
      <c r="K120" s="11" t="s">
        <v>193</v>
      </c>
      <c r="L120" s="11"/>
      <c r="M120" s="11"/>
      <c r="N120" s="11"/>
      <c r="O120" s="11" t="s">
        <v>190</v>
      </c>
      <c r="P120" s="11" t="s">
        <v>196</v>
      </c>
      <c r="Q120" s="11" t="s">
        <v>200</v>
      </c>
      <c r="R120" s="11"/>
      <c r="S120" s="11" t="s">
        <v>201</v>
      </c>
      <c r="T120" s="11" t="s">
        <v>202</v>
      </c>
      <c r="U120" s="11"/>
      <c r="V120" s="11" t="s">
        <v>203</v>
      </c>
      <c r="W120" s="11"/>
      <c r="X120" s="11" t="s">
        <v>204</v>
      </c>
      <c r="Y120" s="11"/>
      <c r="Z120" s="11" t="s">
        <v>205</v>
      </c>
      <c r="AA120" s="11"/>
      <c r="AB120" s="11"/>
      <c r="AC120" s="11" t="s">
        <v>206</v>
      </c>
      <c r="AD120" s="68" t="s">
        <v>207</v>
      </c>
      <c r="AE120" s="11"/>
      <c r="AF120" s="11"/>
      <c r="AG120" s="11"/>
      <c r="AH120" s="74" t="s">
        <v>210</v>
      </c>
      <c r="AI120" s="11"/>
      <c r="AJ120" s="11"/>
      <c r="AK120" s="11" t="s">
        <v>211</v>
      </c>
      <c r="AL120" s="11" t="s">
        <v>212</v>
      </c>
      <c r="AM120" s="11"/>
    </row>
    <row r="121" spans="1:79" x14ac:dyDescent="0.25">
      <c r="A121" s="10"/>
      <c r="B121" s="11"/>
      <c r="C121" s="11"/>
      <c r="D121" s="11"/>
      <c r="E121" s="11"/>
      <c r="F121" s="11"/>
      <c r="G121" s="11"/>
      <c r="H121" s="11"/>
      <c r="I121" s="11"/>
      <c r="J121" s="11"/>
      <c r="K121" s="75"/>
      <c r="L121" s="75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68" t="s">
        <v>216</v>
      </c>
      <c r="AE121" s="11"/>
      <c r="AF121" s="11"/>
      <c r="AG121" s="11"/>
      <c r="AH121" s="76"/>
      <c r="AI121" s="11"/>
      <c r="AJ121" s="11"/>
      <c r="AK121" s="11"/>
      <c r="AL121" s="11"/>
      <c r="AM121" s="11"/>
    </row>
    <row r="122" spans="1:79" x14ac:dyDescent="0.25">
      <c r="A122" s="10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76"/>
      <c r="AI122" s="11"/>
      <c r="AJ122" s="11"/>
      <c r="AK122" s="11"/>
      <c r="AL122" s="11"/>
      <c r="AM122" s="11"/>
    </row>
    <row r="123" spans="1:79" ht="15.75" thickBot="1" x14ac:dyDescent="0.3">
      <c r="A123" s="12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</row>
    <row r="124" spans="1:79" s="23" customFormat="1" x14ac:dyDescent="0.25"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</row>
    <row r="125" spans="1:79" s="23" customFormat="1" x14ac:dyDescent="0.25">
      <c r="B125" s="77"/>
      <c r="C125" s="77"/>
      <c r="D125" s="77"/>
      <c r="E125" s="77"/>
      <c r="F125" s="77"/>
      <c r="G125" s="77"/>
      <c r="H125" s="77"/>
      <c r="I125" s="77"/>
      <c r="J125" s="80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</row>
    <row r="126" spans="1:79" s="23" customFormat="1" x14ac:dyDescent="0.25">
      <c r="B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</row>
    <row r="127" spans="1:79" s="23" customFormat="1" x14ac:dyDescent="0.25">
      <c r="B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</row>
    <row r="128" spans="1:79" s="23" customFormat="1" x14ac:dyDescent="0.25">
      <c r="A128" s="77"/>
      <c r="B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</row>
    <row r="129" spans="1:39" s="23" customFormat="1" x14ac:dyDescent="0.25">
      <c r="A129" s="82"/>
      <c r="B129" s="78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</row>
    <row r="130" spans="1:39" s="23" customFormat="1" x14ac:dyDescent="0.25">
      <c r="A130" s="82"/>
      <c r="B130" s="78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</row>
    <row r="131" spans="1:39" s="23" customFormat="1" x14ac:dyDescent="0.25">
      <c r="A131" s="82"/>
      <c r="B131" s="78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</row>
    <row r="132" spans="1:39" s="23" customFormat="1" x14ac:dyDescent="0.25">
      <c r="A132" s="82"/>
      <c r="B132" s="78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</row>
    <row r="133" spans="1:39" s="23" customFormat="1" x14ac:dyDescent="0.25">
      <c r="A133" s="82"/>
      <c r="B133" s="78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</row>
    <row r="134" spans="1:39" s="23" customFormat="1" x14ac:dyDescent="0.25">
      <c r="A134" s="82"/>
      <c r="B134" s="78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</row>
    <row r="135" spans="1:39" s="23" customFormat="1" x14ac:dyDescent="0.25">
      <c r="A135" s="79"/>
      <c r="B135" s="83"/>
      <c r="C135" s="83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</row>
    <row r="136" spans="1:39" s="23" customFormat="1" x14ac:dyDescent="0.25">
      <c r="A136" s="79"/>
      <c r="B136" s="83"/>
      <c r="C136" s="83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</row>
    <row r="137" spans="1:39" s="23" customFormat="1" x14ac:dyDescent="0.25">
      <c r="A137" s="80"/>
      <c r="B137" s="83"/>
      <c r="C137" s="83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</row>
    <row r="138" spans="1:39" s="23" customFormat="1" x14ac:dyDescent="0.25">
      <c r="A138" s="78"/>
      <c r="B138" s="83"/>
      <c r="C138" s="83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  <c r="AM138" s="77"/>
    </row>
    <row r="139" spans="1:39" s="23" customFormat="1" x14ac:dyDescent="0.25">
      <c r="B139" s="83"/>
      <c r="C139" s="83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</row>
    <row r="140" spans="1:39" s="23" customFormat="1" x14ac:dyDescent="0.25">
      <c r="B140" s="83"/>
      <c r="C140" s="83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  <c r="AM140" s="77"/>
    </row>
    <row r="141" spans="1:39" s="23" customFormat="1" x14ac:dyDescent="0.25">
      <c r="A141" s="81"/>
      <c r="B141" s="83"/>
      <c r="C141" s="83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</row>
    <row r="142" spans="1:39" s="23" customFormat="1" x14ac:dyDescent="0.25">
      <c r="A142" s="80"/>
      <c r="B142" s="83"/>
      <c r="C142" s="83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  <c r="AM142" s="77"/>
    </row>
    <row r="143" spans="1:39" s="23" customFormat="1" x14ac:dyDescent="0.25"/>
    <row r="144" spans="1:39" s="23" customFormat="1" x14ac:dyDescent="0.25"/>
    <row r="145" s="23" customFormat="1" x14ac:dyDescent="0.25"/>
    <row r="146" s="23" customFormat="1" x14ac:dyDescent="0.25"/>
    <row r="147" s="23" customFormat="1" x14ac:dyDescent="0.25"/>
    <row r="148" s="23" customFormat="1" x14ac:dyDescent="0.25"/>
    <row r="149" s="23" customFormat="1" x14ac:dyDescent="0.25"/>
    <row r="150" s="23" customFormat="1" x14ac:dyDescent="0.25"/>
    <row r="151" s="23" customFormat="1" x14ac:dyDescent="0.25"/>
    <row r="152" s="23" customFormat="1" x14ac:dyDescent="0.25"/>
    <row r="153" s="23" customFormat="1" x14ac:dyDescent="0.25"/>
    <row r="154" s="23" customFormat="1" x14ac:dyDescent="0.25"/>
    <row r="155" s="23" customFormat="1" x14ac:dyDescent="0.25"/>
    <row r="156" s="23" customFormat="1" x14ac:dyDescent="0.25"/>
    <row r="157" s="23" customFormat="1" x14ac:dyDescent="0.25"/>
    <row r="158" s="23" customFormat="1" x14ac:dyDescent="0.25"/>
    <row r="159" s="23" customFormat="1" x14ac:dyDescent="0.25"/>
    <row r="160" s="23" customFormat="1" x14ac:dyDescent="0.25"/>
    <row r="161" s="23" customFormat="1" x14ac:dyDescent="0.25"/>
    <row r="162" s="23" customFormat="1" x14ac:dyDescent="0.25"/>
    <row r="163" s="23" customFormat="1" x14ac:dyDescent="0.25"/>
    <row r="164" s="23" customFormat="1" x14ac:dyDescent="0.25"/>
    <row r="165" s="23" customFormat="1" x14ac:dyDescent="0.25"/>
    <row r="166" s="23" customFormat="1" x14ac:dyDescent="0.25"/>
    <row r="167" s="23" customFormat="1" x14ac:dyDescent="0.25"/>
    <row r="168" s="23" customFormat="1" x14ac:dyDescent="0.25"/>
    <row r="169" s="23" customFormat="1" x14ac:dyDescent="0.25"/>
    <row r="170" s="23" customFormat="1" x14ac:dyDescent="0.25"/>
    <row r="171" s="23" customFormat="1" x14ac:dyDescent="0.25"/>
    <row r="172" s="23" customFormat="1" x14ac:dyDescent="0.25"/>
    <row r="173" s="23" customFormat="1" x14ac:dyDescent="0.25"/>
    <row r="174" s="23" customFormat="1" x14ac:dyDescent="0.25"/>
    <row r="175" s="23" customFormat="1" x14ac:dyDescent="0.25"/>
    <row r="176" s="23" customFormat="1" x14ac:dyDescent="0.25"/>
    <row r="177" s="23" customFormat="1" x14ac:dyDescent="0.25"/>
    <row r="178" s="23" customFormat="1" x14ac:dyDescent="0.25"/>
    <row r="179" s="23" customFormat="1" x14ac:dyDescent="0.25"/>
    <row r="180" s="23" customFormat="1" x14ac:dyDescent="0.25"/>
    <row r="181" s="23" customFormat="1" x14ac:dyDescent="0.25"/>
    <row r="182" s="23" customFormat="1" x14ac:dyDescent="0.25"/>
    <row r="183" s="23" customFormat="1" x14ac:dyDescent="0.25"/>
    <row r="184" s="23" customFormat="1" x14ac:dyDescent="0.25"/>
    <row r="185" s="23" customFormat="1" x14ac:dyDescent="0.25"/>
    <row r="186" s="23" customFormat="1" x14ac:dyDescent="0.25"/>
    <row r="187" s="23" customFormat="1" x14ac:dyDescent="0.25"/>
    <row r="188" s="23" customFormat="1" x14ac:dyDescent="0.25"/>
    <row r="189" s="23" customFormat="1" x14ac:dyDescent="0.25"/>
    <row r="190" s="23" customFormat="1" x14ac:dyDescent="0.25"/>
    <row r="191" s="23" customFormat="1" x14ac:dyDescent="0.25"/>
    <row r="192" s="23" customFormat="1" x14ac:dyDescent="0.25"/>
    <row r="193" s="23" customFormat="1" x14ac:dyDescent="0.25"/>
    <row r="194" s="23" customFormat="1" x14ac:dyDescent="0.25"/>
    <row r="195" s="23" customFormat="1" x14ac:dyDescent="0.25"/>
    <row r="196" s="23" customFormat="1" x14ac:dyDescent="0.25"/>
    <row r="197" s="23" customFormat="1" x14ac:dyDescent="0.25"/>
    <row r="198" s="23" customFormat="1" x14ac:dyDescent="0.25"/>
    <row r="199" s="23" customFormat="1" x14ac:dyDescent="0.25"/>
    <row r="200" s="23" customFormat="1" x14ac:dyDescent="0.25"/>
    <row r="201" s="23" customFormat="1" x14ac:dyDescent="0.25"/>
    <row r="202" s="23" customFormat="1" x14ac:dyDescent="0.25"/>
    <row r="203" s="23" customFormat="1" x14ac:dyDescent="0.25"/>
    <row r="204" s="23" customFormat="1" x14ac:dyDescent="0.25"/>
    <row r="205" s="23" customFormat="1" x14ac:dyDescent="0.25"/>
    <row r="206" s="23" customFormat="1" x14ac:dyDescent="0.25"/>
    <row r="207" s="23" customFormat="1" x14ac:dyDescent="0.25"/>
    <row r="208" s="23" customFormat="1" x14ac:dyDescent="0.25"/>
    <row r="209" s="23" customFormat="1" x14ac:dyDescent="0.25"/>
    <row r="210" s="23" customFormat="1" x14ac:dyDescent="0.25"/>
    <row r="211" s="23" customFormat="1" x14ac:dyDescent="0.25"/>
    <row r="212" s="23" customFormat="1" x14ac:dyDescent="0.25"/>
    <row r="213" s="23" customFormat="1" x14ac:dyDescent="0.25"/>
    <row r="214" s="23" customFormat="1" x14ac:dyDescent="0.25"/>
    <row r="215" s="23" customFormat="1" x14ac:dyDescent="0.25"/>
    <row r="216" s="23" customFormat="1" x14ac:dyDescent="0.25"/>
    <row r="217" s="23" customFormat="1" x14ac:dyDescent="0.25"/>
    <row r="218" s="23" customFormat="1" x14ac:dyDescent="0.25"/>
    <row r="219" s="23" customFormat="1" x14ac:dyDescent="0.25"/>
    <row r="220" s="23" customFormat="1" x14ac:dyDescent="0.25"/>
    <row r="221" s="23" customFormat="1" x14ac:dyDescent="0.25"/>
    <row r="222" s="23" customFormat="1" x14ac:dyDescent="0.25"/>
    <row r="223" s="23" customFormat="1" x14ac:dyDescent="0.25"/>
    <row r="224" s="23" customFormat="1" x14ac:dyDescent="0.25"/>
    <row r="225" s="23" customFormat="1" x14ac:dyDescent="0.25"/>
    <row r="226" s="23" customFormat="1" x14ac:dyDescent="0.25"/>
    <row r="227" s="23" customFormat="1" x14ac:dyDescent="0.25"/>
    <row r="228" s="23" customFormat="1" x14ac:dyDescent="0.25"/>
    <row r="229" s="23" customFormat="1" x14ac:dyDescent="0.25"/>
    <row r="230" s="23" customFormat="1" x14ac:dyDescent="0.25"/>
    <row r="231" s="23" customFormat="1" x14ac:dyDescent="0.25"/>
    <row r="232" s="23" customFormat="1" x14ac:dyDescent="0.25"/>
    <row r="233" s="23" customFormat="1" x14ac:dyDescent="0.25"/>
    <row r="234" s="23" customFormat="1" x14ac:dyDescent="0.25"/>
    <row r="235" s="23" customFormat="1" x14ac:dyDescent="0.25"/>
    <row r="236" s="23" customFormat="1" x14ac:dyDescent="0.25"/>
    <row r="237" s="23" customFormat="1" x14ac:dyDescent="0.25"/>
    <row r="238" s="23" customFormat="1" x14ac:dyDescent="0.25"/>
    <row r="239" s="23" customFormat="1" x14ac:dyDescent="0.25"/>
    <row r="240" s="23" customFormat="1" x14ac:dyDescent="0.25"/>
    <row r="241" s="23" customFormat="1" x14ac:dyDescent="0.25"/>
    <row r="242" s="23" customFormat="1" x14ac:dyDescent="0.25"/>
    <row r="243" s="23" customFormat="1" x14ac:dyDescent="0.25"/>
    <row r="244" s="23" customFormat="1" x14ac:dyDescent="0.25"/>
    <row r="245" s="23" customFormat="1" x14ac:dyDescent="0.25"/>
    <row r="246" s="23" customFormat="1" x14ac:dyDescent="0.25"/>
    <row r="247" s="23" customFormat="1" x14ac:dyDescent="0.25"/>
    <row r="248" s="23" customFormat="1" x14ac:dyDescent="0.25"/>
    <row r="249" s="23" customFormat="1" x14ac:dyDescent="0.25"/>
    <row r="250" s="23" customFormat="1" x14ac:dyDescent="0.25"/>
    <row r="251" s="23" customFormat="1" x14ac:dyDescent="0.25"/>
    <row r="252" s="23" customFormat="1" x14ac:dyDescent="0.25"/>
    <row r="253" s="23" customFormat="1" x14ac:dyDescent="0.25"/>
    <row r="254" s="23" customFormat="1" x14ac:dyDescent="0.25"/>
    <row r="255" s="23" customFormat="1" x14ac:dyDescent="0.25"/>
    <row r="256" s="23" customFormat="1" x14ac:dyDescent="0.25"/>
    <row r="257" s="23" customFormat="1" x14ac:dyDescent="0.25"/>
    <row r="258" s="23" customFormat="1" x14ac:dyDescent="0.25"/>
    <row r="259" s="23" customFormat="1" x14ac:dyDescent="0.25"/>
    <row r="260" s="23" customFormat="1" x14ac:dyDescent="0.25"/>
    <row r="261" s="23" customFormat="1" x14ac:dyDescent="0.25"/>
    <row r="262" s="23" customFormat="1" x14ac:dyDescent="0.25"/>
    <row r="263" s="23" customFormat="1" x14ac:dyDescent="0.25"/>
    <row r="264" s="23" customFormat="1" x14ac:dyDescent="0.25"/>
    <row r="265" s="23" customFormat="1" x14ac:dyDescent="0.25"/>
    <row r="266" s="23" customFormat="1" x14ac:dyDescent="0.25"/>
    <row r="267" s="23" customFormat="1" x14ac:dyDescent="0.25"/>
    <row r="268" s="23" customFormat="1" x14ac:dyDescent="0.25"/>
    <row r="269" s="23" customFormat="1" x14ac:dyDescent="0.25"/>
    <row r="270" s="23" customFormat="1" x14ac:dyDescent="0.25"/>
    <row r="271" s="23" customFormat="1" x14ac:dyDescent="0.25"/>
    <row r="272" s="23" customFormat="1" x14ac:dyDescent="0.25"/>
    <row r="273" s="23" customFormat="1" x14ac:dyDescent="0.25"/>
    <row r="274" s="23" customFormat="1" x14ac:dyDescent="0.25"/>
    <row r="275" s="23" customFormat="1" x14ac:dyDescent="0.25"/>
    <row r="276" s="23" customFormat="1" x14ac:dyDescent="0.25"/>
    <row r="277" s="23" customFormat="1" x14ac:dyDescent="0.25"/>
    <row r="278" s="23" customFormat="1" x14ac:dyDescent="0.25"/>
    <row r="279" s="23" customFormat="1" x14ac:dyDescent="0.25"/>
    <row r="280" s="23" customFormat="1" x14ac:dyDescent="0.25"/>
    <row r="281" s="23" customFormat="1" x14ac:dyDescent="0.25"/>
    <row r="282" s="23" customFormat="1" x14ac:dyDescent="0.25"/>
    <row r="283" s="23" customFormat="1" x14ac:dyDescent="0.25"/>
    <row r="284" s="23" customFormat="1" x14ac:dyDescent="0.25"/>
    <row r="285" s="23" customFormat="1" x14ac:dyDescent="0.25"/>
    <row r="286" s="23" customFormat="1" x14ac:dyDescent="0.25"/>
    <row r="287" s="23" customFormat="1" x14ac:dyDescent="0.25"/>
    <row r="288" s="23" customFormat="1" x14ac:dyDescent="0.25"/>
    <row r="289" s="23" customFormat="1" x14ac:dyDescent="0.25"/>
    <row r="290" s="23" customFormat="1" x14ac:dyDescent="0.25"/>
    <row r="291" s="23" customFormat="1" x14ac:dyDescent="0.25"/>
    <row r="292" s="23" customFormat="1" x14ac:dyDescent="0.25"/>
    <row r="293" s="23" customFormat="1" x14ac:dyDescent="0.25"/>
    <row r="294" s="23" customFormat="1" x14ac:dyDescent="0.25"/>
    <row r="295" s="23" customFormat="1" x14ac:dyDescent="0.25"/>
    <row r="296" s="23" customFormat="1" x14ac:dyDescent="0.25"/>
    <row r="297" s="23" customFormat="1" x14ac:dyDescent="0.25"/>
    <row r="298" s="23" customFormat="1" x14ac:dyDescent="0.25"/>
    <row r="299" s="23" customFormat="1" x14ac:dyDescent="0.25"/>
    <row r="300" s="23" customFormat="1" x14ac:dyDescent="0.25"/>
    <row r="301" s="23" customFormat="1" x14ac:dyDescent="0.25"/>
    <row r="302" s="23" customFormat="1" x14ac:dyDescent="0.25"/>
    <row r="303" s="23" customFormat="1" x14ac:dyDescent="0.25"/>
    <row r="304" s="23" customFormat="1" x14ac:dyDescent="0.25"/>
    <row r="305" s="23" customFormat="1" x14ac:dyDescent="0.25"/>
    <row r="306" s="23" customFormat="1" x14ac:dyDescent="0.25"/>
    <row r="307" s="23" customFormat="1" x14ac:dyDescent="0.25"/>
    <row r="308" s="23" customFormat="1" x14ac:dyDescent="0.25"/>
    <row r="309" s="23" customFormat="1" x14ac:dyDescent="0.25"/>
    <row r="310" s="23" customFormat="1" x14ac:dyDescent="0.25"/>
    <row r="311" s="23" customFormat="1" x14ac:dyDescent="0.25"/>
    <row r="312" s="23" customFormat="1" x14ac:dyDescent="0.25"/>
    <row r="313" s="23" customFormat="1" x14ac:dyDescent="0.25"/>
    <row r="314" s="23" customFormat="1" x14ac:dyDescent="0.25"/>
    <row r="315" s="23" customFormat="1" x14ac:dyDescent="0.25"/>
    <row r="316" s="23" customFormat="1" x14ac:dyDescent="0.25"/>
    <row r="317" s="23" customFormat="1" x14ac:dyDescent="0.25"/>
    <row r="318" s="23" customFormat="1" x14ac:dyDescent="0.25"/>
    <row r="319" s="23" customFormat="1" x14ac:dyDescent="0.25"/>
    <row r="320" s="23" customFormat="1" x14ac:dyDescent="0.25"/>
    <row r="321" s="23" customFormat="1" x14ac:dyDescent="0.25"/>
    <row r="322" s="23" customFormat="1" x14ac:dyDescent="0.25"/>
    <row r="323" s="23" customFormat="1" x14ac:dyDescent="0.25"/>
    <row r="324" s="23" customFormat="1" x14ac:dyDescent="0.25"/>
    <row r="325" s="23" customFormat="1" x14ac:dyDescent="0.25"/>
    <row r="326" s="23" customFormat="1" x14ac:dyDescent="0.25"/>
    <row r="327" s="23" customFormat="1" x14ac:dyDescent="0.25"/>
    <row r="328" s="23" customFormat="1" x14ac:dyDescent="0.25"/>
    <row r="329" s="23" customFormat="1" x14ac:dyDescent="0.25"/>
    <row r="330" s="23" customFormat="1" x14ac:dyDescent="0.25"/>
    <row r="331" s="23" customFormat="1" x14ac:dyDescent="0.25"/>
    <row r="332" s="23" customFormat="1" x14ac:dyDescent="0.25"/>
    <row r="333" s="23" customFormat="1" x14ac:dyDescent="0.25"/>
    <row r="334" s="23" customFormat="1" x14ac:dyDescent="0.25"/>
    <row r="335" s="23" customFormat="1" x14ac:dyDescent="0.25"/>
    <row r="336" s="23" customFormat="1" x14ac:dyDescent="0.25"/>
    <row r="337" s="23" customFormat="1" x14ac:dyDescent="0.25"/>
    <row r="338" s="23" customFormat="1" x14ac:dyDescent="0.25"/>
    <row r="339" s="23" customFormat="1" x14ac:dyDescent="0.25"/>
    <row r="340" s="23" customFormat="1" x14ac:dyDescent="0.25"/>
    <row r="341" s="23" customFormat="1" x14ac:dyDescent="0.25"/>
    <row r="342" s="23" customFormat="1" x14ac:dyDescent="0.25"/>
    <row r="343" s="23" customFormat="1" x14ac:dyDescent="0.25"/>
    <row r="344" s="23" customFormat="1" x14ac:dyDescent="0.25"/>
    <row r="345" s="23" customFormat="1" x14ac:dyDescent="0.25"/>
    <row r="346" s="23" customFormat="1" x14ac:dyDescent="0.25"/>
    <row r="347" s="23" customFormat="1" x14ac:dyDescent="0.25"/>
    <row r="348" s="23" customFormat="1" x14ac:dyDescent="0.25"/>
    <row r="349" s="23" customFormat="1" x14ac:dyDescent="0.25"/>
    <row r="350" s="23" customFormat="1" x14ac:dyDescent="0.25"/>
    <row r="351" s="23" customFormat="1" x14ac:dyDescent="0.25"/>
    <row r="352" s="23" customFormat="1" x14ac:dyDescent="0.25"/>
    <row r="353" s="23" customFormat="1" x14ac:dyDescent="0.25"/>
    <row r="354" s="23" customFormat="1" x14ac:dyDescent="0.25"/>
    <row r="355" s="23" customFormat="1" x14ac:dyDescent="0.25"/>
    <row r="356" s="23" customFormat="1" x14ac:dyDescent="0.25"/>
    <row r="357" s="23" customFormat="1" x14ac:dyDescent="0.25"/>
    <row r="358" s="23" customFormat="1" x14ac:dyDescent="0.25"/>
    <row r="359" s="23" customFormat="1" x14ac:dyDescent="0.25"/>
    <row r="360" s="23" customFormat="1" x14ac:dyDescent="0.25"/>
    <row r="361" s="23" customFormat="1" x14ac:dyDescent="0.25"/>
    <row r="362" s="23" customFormat="1" x14ac:dyDescent="0.25"/>
    <row r="363" s="23" customFormat="1" x14ac:dyDescent="0.25"/>
    <row r="364" s="23" customFormat="1" x14ac:dyDescent="0.25"/>
    <row r="365" s="23" customFormat="1" x14ac:dyDescent="0.25"/>
    <row r="366" s="23" customFormat="1" x14ac:dyDescent="0.25"/>
    <row r="367" s="23" customFormat="1" x14ac:dyDescent="0.25"/>
    <row r="368" s="23" customFormat="1" x14ac:dyDescent="0.25"/>
    <row r="369" s="23" customFormat="1" x14ac:dyDescent="0.25"/>
    <row r="370" s="23" customFormat="1" x14ac:dyDescent="0.25"/>
    <row r="371" s="23" customFormat="1" x14ac:dyDescent="0.25"/>
    <row r="372" s="23" customFormat="1" x14ac:dyDescent="0.25"/>
    <row r="373" s="23" customFormat="1" x14ac:dyDescent="0.25"/>
    <row r="374" s="23" customFormat="1" x14ac:dyDescent="0.25"/>
    <row r="375" s="23" customFormat="1" x14ac:dyDescent="0.25"/>
    <row r="376" s="23" customFormat="1" x14ac:dyDescent="0.25"/>
    <row r="377" s="23" customFormat="1" x14ac:dyDescent="0.25"/>
    <row r="378" s="23" customFormat="1" x14ac:dyDescent="0.25"/>
    <row r="379" s="23" customFormat="1" x14ac:dyDescent="0.25"/>
    <row r="380" s="23" customFormat="1" x14ac:dyDescent="0.25"/>
    <row r="381" s="23" customFormat="1" x14ac:dyDescent="0.25"/>
    <row r="382" s="23" customFormat="1" x14ac:dyDescent="0.25"/>
    <row r="383" s="23" customFormat="1" x14ac:dyDescent="0.25"/>
    <row r="384" s="23" customFormat="1" x14ac:dyDescent="0.25"/>
    <row r="385" s="23" customFormat="1" x14ac:dyDescent="0.25"/>
    <row r="386" s="23" customFormat="1" x14ac:dyDescent="0.25"/>
    <row r="387" s="23" customFormat="1" x14ac:dyDescent="0.25"/>
    <row r="388" s="23" customFormat="1" x14ac:dyDescent="0.25"/>
    <row r="389" s="23" customFormat="1" x14ac:dyDescent="0.25"/>
    <row r="390" s="23" customFormat="1" x14ac:dyDescent="0.25"/>
    <row r="391" s="23" customFormat="1" x14ac:dyDescent="0.25"/>
    <row r="392" s="23" customFormat="1" x14ac:dyDescent="0.25"/>
    <row r="393" s="23" customFormat="1" x14ac:dyDescent="0.25"/>
    <row r="394" s="23" customFormat="1" x14ac:dyDescent="0.25"/>
    <row r="395" s="23" customFormat="1" x14ac:dyDescent="0.25"/>
    <row r="396" s="23" customFormat="1" x14ac:dyDescent="0.25"/>
    <row r="397" s="23" customFormat="1" x14ac:dyDescent="0.25"/>
    <row r="398" s="23" customFormat="1" x14ac:dyDescent="0.25"/>
    <row r="399" s="23" customFormat="1" x14ac:dyDescent="0.25"/>
    <row r="400" s="23" customFormat="1" x14ac:dyDescent="0.25"/>
    <row r="401" s="23" customFormat="1" x14ac:dyDescent="0.25"/>
    <row r="402" s="23" customFormat="1" x14ac:dyDescent="0.25"/>
    <row r="403" s="23" customFormat="1" x14ac:dyDescent="0.25"/>
    <row r="404" s="23" customFormat="1" x14ac:dyDescent="0.25"/>
    <row r="405" s="23" customFormat="1" x14ac:dyDescent="0.25"/>
    <row r="406" s="23" customFormat="1" x14ac:dyDescent="0.25"/>
    <row r="407" s="23" customFormat="1" x14ac:dyDescent="0.25"/>
    <row r="408" s="23" customFormat="1" x14ac:dyDescent="0.25"/>
    <row r="409" s="23" customFormat="1" x14ac:dyDescent="0.25"/>
    <row r="410" s="23" customFormat="1" x14ac:dyDescent="0.25"/>
    <row r="411" s="23" customFormat="1" x14ac:dyDescent="0.25"/>
    <row r="412" s="23" customFormat="1" x14ac:dyDescent="0.25"/>
    <row r="413" s="23" customFormat="1" x14ac:dyDescent="0.25"/>
    <row r="414" s="23" customFormat="1" x14ac:dyDescent="0.25"/>
    <row r="415" s="23" customFormat="1" x14ac:dyDescent="0.25"/>
    <row r="416" s="23" customFormat="1" x14ac:dyDescent="0.25"/>
    <row r="417" s="23" customFormat="1" x14ac:dyDescent="0.25"/>
    <row r="418" s="23" customFormat="1" x14ac:dyDescent="0.25"/>
    <row r="419" s="23" customFormat="1" x14ac:dyDescent="0.25"/>
    <row r="420" s="23" customFormat="1" x14ac:dyDescent="0.25"/>
    <row r="421" s="23" customFormat="1" x14ac:dyDescent="0.25"/>
    <row r="422" s="23" customFormat="1" x14ac:dyDescent="0.25"/>
    <row r="423" s="23" customFormat="1" x14ac:dyDescent="0.25"/>
    <row r="424" s="23" customFormat="1" x14ac:dyDescent="0.25"/>
    <row r="425" s="23" customFormat="1" x14ac:dyDescent="0.25"/>
    <row r="426" s="23" customFormat="1" x14ac:dyDescent="0.25"/>
    <row r="427" s="23" customFormat="1" x14ac:dyDescent="0.25"/>
    <row r="428" s="23" customFormat="1" x14ac:dyDescent="0.25"/>
    <row r="429" s="23" customFormat="1" x14ac:dyDescent="0.25"/>
    <row r="430" s="23" customFormat="1" x14ac:dyDescent="0.25"/>
    <row r="431" s="23" customFormat="1" x14ac:dyDescent="0.25"/>
    <row r="432" s="23" customFormat="1" x14ac:dyDescent="0.25"/>
    <row r="433" s="23" customFormat="1" x14ac:dyDescent="0.25"/>
    <row r="434" s="23" customFormat="1" x14ac:dyDescent="0.25"/>
    <row r="435" s="23" customFormat="1" x14ac:dyDescent="0.25"/>
    <row r="436" s="23" customFormat="1" x14ac:dyDescent="0.25"/>
    <row r="437" s="23" customFormat="1" x14ac:dyDescent="0.25"/>
    <row r="438" s="23" customFormat="1" x14ac:dyDescent="0.25"/>
    <row r="439" s="23" customFormat="1" x14ac:dyDescent="0.25"/>
    <row r="440" s="23" customFormat="1" x14ac:dyDescent="0.25"/>
    <row r="441" s="23" customFormat="1" x14ac:dyDescent="0.25"/>
    <row r="442" s="23" customFormat="1" x14ac:dyDescent="0.25"/>
    <row r="443" s="23" customFormat="1" x14ac:dyDescent="0.25"/>
    <row r="444" s="23" customFormat="1" x14ac:dyDescent="0.25"/>
    <row r="445" s="23" customFormat="1" x14ac:dyDescent="0.25"/>
    <row r="446" s="23" customFormat="1" x14ac:dyDescent="0.25"/>
    <row r="447" s="23" customFormat="1" x14ac:dyDescent="0.25"/>
    <row r="448" s="23" customFormat="1" x14ac:dyDescent="0.25"/>
    <row r="449" s="23" customFormat="1" x14ac:dyDescent="0.25"/>
    <row r="450" s="23" customFormat="1" x14ac:dyDescent="0.25"/>
    <row r="451" s="23" customFormat="1" x14ac:dyDescent="0.25"/>
    <row r="452" s="23" customFormat="1" x14ac:dyDescent="0.25"/>
    <row r="453" s="23" customFormat="1" x14ac:dyDescent="0.25"/>
    <row r="454" s="23" customFormat="1" x14ac:dyDescent="0.25"/>
    <row r="455" s="23" customFormat="1" x14ac:dyDescent="0.25"/>
    <row r="456" s="23" customFormat="1" x14ac:dyDescent="0.25"/>
    <row r="457" s="23" customFormat="1" x14ac:dyDescent="0.25"/>
    <row r="458" s="23" customFormat="1" x14ac:dyDescent="0.25"/>
    <row r="459" s="23" customFormat="1" x14ac:dyDescent="0.25"/>
    <row r="460" s="23" customFormat="1" x14ac:dyDescent="0.25"/>
    <row r="461" s="23" customFormat="1" x14ac:dyDescent="0.25"/>
    <row r="462" s="23" customFormat="1" x14ac:dyDescent="0.25"/>
    <row r="463" s="23" customFormat="1" x14ac:dyDescent="0.25"/>
    <row r="464" s="23" customFormat="1" x14ac:dyDescent="0.25"/>
    <row r="465" s="23" customFormat="1" x14ac:dyDescent="0.25"/>
    <row r="466" s="23" customFormat="1" x14ac:dyDescent="0.25"/>
    <row r="467" s="23" customFormat="1" x14ac:dyDescent="0.25"/>
    <row r="468" s="23" customFormat="1" x14ac:dyDescent="0.25"/>
    <row r="469" s="23" customFormat="1" x14ac:dyDescent="0.25"/>
    <row r="470" s="23" customFormat="1" x14ac:dyDescent="0.25"/>
    <row r="471" s="23" customFormat="1" x14ac:dyDescent="0.25"/>
    <row r="472" s="23" customFormat="1" x14ac:dyDescent="0.25"/>
    <row r="473" s="23" customFormat="1" x14ac:dyDescent="0.25"/>
    <row r="474" s="23" customFormat="1" x14ac:dyDescent="0.25"/>
    <row r="475" s="23" customFormat="1" x14ac:dyDescent="0.25"/>
    <row r="476" s="23" customFormat="1" x14ac:dyDescent="0.25"/>
    <row r="477" s="23" customFormat="1" x14ac:dyDescent="0.25"/>
    <row r="478" s="23" customFormat="1" x14ac:dyDescent="0.25"/>
    <row r="479" s="23" customFormat="1" x14ac:dyDescent="0.25"/>
    <row r="480" s="23" customFormat="1" x14ac:dyDescent="0.25"/>
    <row r="481" s="23" customFormat="1" x14ac:dyDescent="0.25"/>
    <row r="482" s="23" customFormat="1" x14ac:dyDescent="0.25"/>
    <row r="483" s="23" customFormat="1" x14ac:dyDescent="0.25"/>
    <row r="484" s="23" customFormat="1" x14ac:dyDescent="0.25"/>
    <row r="485" s="23" customFormat="1" x14ac:dyDescent="0.25"/>
    <row r="486" s="23" customFormat="1" x14ac:dyDescent="0.25"/>
    <row r="487" s="23" customFormat="1" x14ac:dyDescent="0.25"/>
    <row r="488" s="23" customFormat="1" x14ac:dyDescent="0.25"/>
    <row r="489" s="23" customFormat="1" x14ac:dyDescent="0.25"/>
    <row r="490" s="23" customFormat="1" x14ac:dyDescent="0.25"/>
    <row r="491" s="23" customFormat="1" x14ac:dyDescent="0.25"/>
    <row r="492" s="23" customFormat="1" x14ac:dyDescent="0.25"/>
    <row r="493" s="23" customFormat="1" x14ac:dyDescent="0.25"/>
    <row r="494" s="23" customFormat="1" x14ac:dyDescent="0.25"/>
    <row r="495" s="23" customFormat="1" x14ac:dyDescent="0.25"/>
    <row r="496" s="23" customFormat="1" x14ac:dyDescent="0.25"/>
    <row r="497" s="23" customFormat="1" x14ac:dyDescent="0.25"/>
    <row r="498" s="23" customFormat="1" x14ac:dyDescent="0.25"/>
    <row r="499" s="23" customFormat="1" x14ac:dyDescent="0.25"/>
    <row r="500" s="23" customFormat="1" x14ac:dyDescent="0.25"/>
    <row r="501" s="23" customFormat="1" x14ac:dyDescent="0.25"/>
    <row r="502" s="23" customFormat="1" x14ac:dyDescent="0.25"/>
    <row r="503" s="23" customFormat="1" x14ac:dyDescent="0.25"/>
    <row r="504" s="23" customFormat="1" x14ac:dyDescent="0.25"/>
    <row r="505" s="23" customFormat="1" x14ac:dyDescent="0.25"/>
    <row r="506" s="23" customFormat="1" x14ac:dyDescent="0.25"/>
    <row r="507" s="23" customFormat="1" x14ac:dyDescent="0.25"/>
    <row r="508" s="23" customFormat="1" x14ac:dyDescent="0.25"/>
    <row r="509" s="23" customFormat="1" x14ac:dyDescent="0.25"/>
    <row r="510" s="23" customFormat="1" x14ac:dyDescent="0.25"/>
    <row r="511" s="23" customFormat="1" x14ac:dyDescent="0.25"/>
    <row r="512" s="23" customFormat="1" x14ac:dyDescent="0.25"/>
    <row r="513" s="23" customFormat="1" x14ac:dyDescent="0.25"/>
    <row r="514" s="23" customFormat="1" x14ac:dyDescent="0.25"/>
    <row r="515" s="23" customFormat="1" x14ac:dyDescent="0.25"/>
    <row r="516" s="23" customFormat="1" x14ac:dyDescent="0.25"/>
    <row r="517" s="23" customFormat="1" x14ac:dyDescent="0.25"/>
    <row r="518" s="23" customFormat="1" x14ac:dyDescent="0.25"/>
    <row r="519" s="23" customFormat="1" x14ac:dyDescent="0.25"/>
    <row r="520" s="23" customFormat="1" x14ac:dyDescent="0.25"/>
    <row r="521" s="23" customFormat="1" x14ac:dyDescent="0.25"/>
    <row r="522" s="23" customFormat="1" x14ac:dyDescent="0.25"/>
    <row r="523" s="23" customFormat="1" x14ac:dyDescent="0.25"/>
    <row r="524" s="23" customFormat="1" x14ac:dyDescent="0.25"/>
    <row r="525" s="23" customFormat="1" x14ac:dyDescent="0.25"/>
    <row r="526" s="23" customFormat="1" x14ac:dyDescent="0.25"/>
    <row r="527" s="23" customFormat="1" x14ac:dyDescent="0.25"/>
    <row r="528" s="23" customFormat="1" x14ac:dyDescent="0.25"/>
    <row r="529" s="23" customFormat="1" x14ac:dyDescent="0.25"/>
    <row r="530" s="23" customFormat="1" x14ac:dyDescent="0.25"/>
    <row r="531" s="23" customFormat="1" x14ac:dyDescent="0.25"/>
    <row r="532" s="23" customFormat="1" x14ac:dyDescent="0.25"/>
    <row r="533" s="23" customFormat="1" x14ac:dyDescent="0.25"/>
    <row r="534" s="23" customFormat="1" x14ac:dyDescent="0.25"/>
    <row r="535" s="23" customFormat="1" x14ac:dyDescent="0.25"/>
    <row r="536" s="23" customFormat="1" x14ac:dyDescent="0.25"/>
    <row r="537" s="23" customFormat="1" x14ac:dyDescent="0.25"/>
    <row r="538" s="23" customFormat="1" x14ac:dyDescent="0.25"/>
    <row r="539" s="23" customFormat="1" x14ac:dyDescent="0.25"/>
    <row r="540" s="23" customFormat="1" x14ac:dyDescent="0.25"/>
    <row r="541" s="23" customFormat="1" x14ac:dyDescent="0.25"/>
    <row r="542" s="23" customFormat="1" x14ac:dyDescent="0.25"/>
    <row r="543" s="23" customFormat="1" x14ac:dyDescent="0.25"/>
    <row r="544" s="23" customFormat="1" x14ac:dyDescent="0.25"/>
    <row r="545" s="23" customFormat="1" x14ac:dyDescent="0.25"/>
    <row r="546" s="23" customFormat="1" x14ac:dyDescent="0.25"/>
    <row r="547" s="23" customFormat="1" x14ac:dyDescent="0.25"/>
    <row r="548" s="23" customFormat="1" x14ac:dyDescent="0.25"/>
    <row r="549" s="23" customFormat="1" x14ac:dyDescent="0.25"/>
    <row r="550" s="23" customFormat="1" x14ac:dyDescent="0.25"/>
    <row r="551" s="23" customFormat="1" x14ac:dyDescent="0.25"/>
    <row r="552" s="23" customFormat="1" x14ac:dyDescent="0.25"/>
    <row r="553" s="23" customFormat="1" x14ac:dyDescent="0.25"/>
    <row r="554" s="23" customFormat="1" x14ac:dyDescent="0.25"/>
    <row r="555" s="23" customFormat="1" x14ac:dyDescent="0.25"/>
    <row r="556" s="23" customFormat="1" x14ac:dyDescent="0.25"/>
    <row r="557" s="23" customFormat="1" x14ac:dyDescent="0.25"/>
    <row r="558" s="23" customFormat="1" x14ac:dyDescent="0.25"/>
    <row r="559" s="23" customFormat="1" x14ac:dyDescent="0.25"/>
    <row r="560" s="23" customFormat="1" x14ac:dyDescent="0.25"/>
    <row r="561" s="23" customFormat="1" x14ac:dyDescent="0.25"/>
    <row r="562" s="23" customFormat="1" x14ac:dyDescent="0.25"/>
    <row r="563" s="23" customFormat="1" x14ac:dyDescent="0.25"/>
    <row r="564" s="23" customFormat="1" x14ac:dyDescent="0.25"/>
    <row r="565" s="23" customFormat="1" x14ac:dyDescent="0.25"/>
    <row r="566" s="23" customFormat="1" x14ac:dyDescent="0.25"/>
    <row r="567" s="23" customFormat="1" x14ac:dyDescent="0.25"/>
    <row r="568" s="23" customFormat="1" x14ac:dyDescent="0.25"/>
    <row r="569" s="23" customFormat="1" x14ac:dyDescent="0.25"/>
    <row r="570" s="23" customFormat="1" x14ac:dyDescent="0.25"/>
    <row r="571" s="23" customFormat="1" x14ac:dyDescent="0.25"/>
    <row r="572" s="23" customFormat="1" x14ac:dyDescent="0.25"/>
    <row r="573" s="23" customFormat="1" x14ac:dyDescent="0.25"/>
    <row r="574" s="23" customFormat="1" x14ac:dyDescent="0.25"/>
    <row r="575" s="23" customFormat="1" x14ac:dyDescent="0.25"/>
    <row r="576" s="23" customFormat="1" x14ac:dyDescent="0.25"/>
    <row r="577" s="23" customFormat="1" x14ac:dyDescent="0.25"/>
    <row r="578" s="23" customFormat="1" x14ac:dyDescent="0.25"/>
    <row r="579" s="23" customFormat="1" x14ac:dyDescent="0.25"/>
    <row r="580" s="23" customFormat="1" x14ac:dyDescent="0.25"/>
    <row r="581" s="23" customFormat="1" x14ac:dyDescent="0.25"/>
    <row r="582" s="23" customFormat="1" x14ac:dyDescent="0.25"/>
    <row r="583" s="23" customFormat="1" x14ac:dyDescent="0.25"/>
    <row r="584" s="23" customFormat="1" x14ac:dyDescent="0.25"/>
    <row r="585" s="23" customFormat="1" x14ac:dyDescent="0.25"/>
    <row r="586" s="23" customFormat="1" x14ac:dyDescent="0.25"/>
    <row r="587" s="23" customFormat="1" x14ac:dyDescent="0.25"/>
    <row r="588" s="23" customFormat="1" x14ac:dyDescent="0.25"/>
    <row r="589" s="23" customFormat="1" x14ac:dyDescent="0.25"/>
    <row r="590" s="23" customFormat="1" x14ac:dyDescent="0.25"/>
    <row r="591" s="23" customFormat="1" x14ac:dyDescent="0.25"/>
    <row r="592" s="23" customFormat="1" x14ac:dyDescent="0.25"/>
    <row r="593" s="23" customFormat="1" x14ac:dyDescent="0.25"/>
    <row r="594" s="23" customFormat="1" x14ac:dyDescent="0.25"/>
    <row r="595" s="23" customFormat="1" x14ac:dyDescent="0.25"/>
    <row r="596" s="23" customFormat="1" x14ac:dyDescent="0.25"/>
    <row r="597" s="23" customFormat="1" x14ac:dyDescent="0.25"/>
    <row r="598" s="23" customFormat="1" x14ac:dyDescent="0.25"/>
    <row r="599" s="23" customFormat="1" x14ac:dyDescent="0.25"/>
    <row r="600" s="23" customFormat="1" x14ac:dyDescent="0.25"/>
    <row r="601" s="23" customFormat="1" x14ac:dyDescent="0.25"/>
    <row r="602" s="23" customFormat="1" x14ac:dyDescent="0.25"/>
    <row r="603" s="23" customFormat="1" x14ac:dyDescent="0.25"/>
    <row r="604" s="23" customFormat="1" x14ac:dyDescent="0.25"/>
    <row r="605" s="23" customFormat="1" x14ac:dyDescent="0.25"/>
    <row r="606" s="23" customFormat="1" x14ac:dyDescent="0.25"/>
    <row r="607" s="23" customFormat="1" x14ac:dyDescent="0.25"/>
    <row r="608" s="23" customFormat="1" x14ac:dyDescent="0.25"/>
    <row r="609" s="23" customFormat="1" x14ac:dyDescent="0.25"/>
    <row r="610" s="23" customFormat="1" x14ac:dyDescent="0.25"/>
    <row r="611" s="23" customFormat="1" x14ac:dyDescent="0.25"/>
    <row r="612" s="23" customFormat="1" x14ac:dyDescent="0.25"/>
    <row r="613" s="23" customFormat="1" x14ac:dyDescent="0.25"/>
    <row r="614" s="23" customFormat="1" x14ac:dyDescent="0.25"/>
    <row r="615" s="23" customFormat="1" x14ac:dyDescent="0.25"/>
    <row r="616" s="23" customFormat="1" x14ac:dyDescent="0.25"/>
    <row r="617" s="23" customFormat="1" x14ac:dyDescent="0.25"/>
    <row r="618" s="23" customFormat="1" x14ac:dyDescent="0.25"/>
    <row r="619" s="23" customFormat="1" x14ac:dyDescent="0.25"/>
    <row r="620" s="23" customFormat="1" x14ac:dyDescent="0.25"/>
    <row r="621" s="23" customFormat="1" x14ac:dyDescent="0.25"/>
    <row r="622" s="23" customFormat="1" x14ac:dyDescent="0.25"/>
    <row r="623" s="23" customFormat="1" x14ac:dyDescent="0.25"/>
    <row r="624" s="23" customFormat="1" x14ac:dyDescent="0.25"/>
    <row r="625" s="23" customFormat="1" x14ac:dyDescent="0.25"/>
    <row r="626" s="23" customFormat="1" x14ac:dyDescent="0.25"/>
    <row r="627" s="23" customFormat="1" x14ac:dyDescent="0.25"/>
    <row r="628" s="23" customFormat="1" x14ac:dyDescent="0.25"/>
    <row r="629" s="23" customFormat="1" x14ac:dyDescent="0.25"/>
    <row r="630" s="23" customFormat="1" x14ac:dyDescent="0.25"/>
    <row r="631" s="23" customFormat="1" x14ac:dyDescent="0.25"/>
    <row r="632" s="23" customFormat="1" x14ac:dyDescent="0.25"/>
    <row r="633" s="23" customFormat="1" x14ac:dyDescent="0.25"/>
    <row r="634" s="23" customFormat="1" x14ac:dyDescent="0.25"/>
    <row r="635" s="23" customFormat="1" x14ac:dyDescent="0.25"/>
    <row r="636" s="23" customFormat="1" x14ac:dyDescent="0.25"/>
    <row r="637" s="23" customFormat="1" x14ac:dyDescent="0.25"/>
    <row r="638" s="23" customFormat="1" x14ac:dyDescent="0.25"/>
    <row r="639" s="23" customFormat="1" x14ac:dyDescent="0.25"/>
    <row r="640" s="23" customFormat="1" x14ac:dyDescent="0.25"/>
    <row r="641" s="23" customFormat="1" x14ac:dyDescent="0.25"/>
    <row r="642" s="23" customFormat="1" x14ac:dyDescent="0.25"/>
    <row r="643" s="23" customFormat="1" x14ac:dyDescent="0.25"/>
    <row r="644" s="23" customFormat="1" x14ac:dyDescent="0.25"/>
    <row r="645" s="23" customFormat="1" x14ac:dyDescent="0.25"/>
    <row r="646" s="23" customFormat="1" x14ac:dyDescent="0.25"/>
    <row r="647" s="23" customFormat="1" x14ac:dyDescent="0.25"/>
    <row r="648" s="23" customFormat="1" x14ac:dyDescent="0.25"/>
    <row r="649" s="23" customFormat="1" x14ac:dyDescent="0.25"/>
    <row r="650" s="23" customFormat="1" x14ac:dyDescent="0.25"/>
    <row r="651" s="23" customFormat="1" x14ac:dyDescent="0.25"/>
    <row r="652" s="23" customFormat="1" x14ac:dyDescent="0.25"/>
    <row r="653" s="23" customFormat="1" x14ac:dyDescent="0.25"/>
    <row r="654" s="23" customFormat="1" x14ac:dyDescent="0.25"/>
    <row r="655" s="23" customFormat="1" x14ac:dyDescent="0.25"/>
    <row r="656" s="23" customFormat="1" x14ac:dyDescent="0.25"/>
    <row r="657" s="23" customFormat="1" x14ac:dyDescent="0.25"/>
    <row r="658" s="23" customFormat="1" x14ac:dyDescent="0.25"/>
    <row r="659" s="23" customFormat="1" x14ac:dyDescent="0.25"/>
    <row r="660" s="23" customFormat="1" x14ac:dyDescent="0.25"/>
    <row r="661" s="23" customFormat="1" x14ac:dyDescent="0.25"/>
    <row r="662" s="23" customFormat="1" x14ac:dyDescent="0.25"/>
    <row r="663" s="23" customFormat="1" x14ac:dyDescent="0.25"/>
    <row r="664" s="23" customFormat="1" x14ac:dyDescent="0.25"/>
    <row r="665" s="23" customFormat="1" x14ac:dyDescent="0.25"/>
    <row r="666" s="23" customFormat="1" x14ac:dyDescent="0.25"/>
    <row r="667" s="23" customFormat="1" x14ac:dyDescent="0.25"/>
    <row r="668" s="23" customFormat="1" x14ac:dyDescent="0.25"/>
    <row r="669" s="23" customFormat="1" x14ac:dyDescent="0.25"/>
    <row r="670" s="23" customFormat="1" x14ac:dyDescent="0.25"/>
    <row r="671" s="23" customFormat="1" x14ac:dyDescent="0.25"/>
    <row r="672" s="23" customFormat="1" x14ac:dyDescent="0.25"/>
    <row r="673" s="23" customFormat="1" x14ac:dyDescent="0.25"/>
    <row r="674" s="23" customFormat="1" x14ac:dyDescent="0.25"/>
    <row r="675" s="23" customFormat="1" x14ac:dyDescent="0.25"/>
    <row r="676" s="23" customFormat="1" x14ac:dyDescent="0.25"/>
    <row r="677" s="23" customFormat="1" x14ac:dyDescent="0.25"/>
    <row r="678" s="23" customFormat="1" x14ac:dyDescent="0.25"/>
    <row r="679" s="23" customFormat="1" x14ac:dyDescent="0.25"/>
    <row r="680" s="23" customFormat="1" x14ac:dyDescent="0.25"/>
    <row r="681" s="23" customFormat="1" x14ac:dyDescent="0.25"/>
    <row r="682" s="23" customFormat="1" x14ac:dyDescent="0.25"/>
    <row r="683" s="23" customFormat="1" x14ac:dyDescent="0.25"/>
    <row r="684" s="23" customFormat="1" x14ac:dyDescent="0.25"/>
    <row r="685" s="23" customFormat="1" x14ac:dyDescent="0.25"/>
    <row r="686" s="23" customFormat="1" x14ac:dyDescent="0.25"/>
    <row r="687" s="23" customFormat="1" x14ac:dyDescent="0.25"/>
    <row r="688" s="23" customFormat="1" x14ac:dyDescent="0.25"/>
    <row r="689" s="23" customFormat="1" x14ac:dyDescent="0.25"/>
    <row r="690" s="23" customFormat="1" x14ac:dyDescent="0.25"/>
    <row r="691" s="23" customFormat="1" x14ac:dyDescent="0.25"/>
    <row r="692" s="23" customFormat="1" x14ac:dyDescent="0.25"/>
    <row r="693" s="23" customFormat="1" x14ac:dyDescent="0.25"/>
    <row r="694" s="23" customFormat="1" x14ac:dyDescent="0.25"/>
    <row r="695" s="23" customFormat="1" x14ac:dyDescent="0.25"/>
    <row r="696" s="23" customFormat="1" x14ac:dyDescent="0.25"/>
    <row r="697" s="23" customFormat="1" x14ac:dyDescent="0.25"/>
    <row r="698" s="23" customFormat="1" x14ac:dyDescent="0.25"/>
    <row r="699" s="23" customFormat="1" x14ac:dyDescent="0.25"/>
    <row r="700" s="23" customFormat="1" x14ac:dyDescent="0.25"/>
    <row r="701" s="23" customFormat="1" x14ac:dyDescent="0.25"/>
    <row r="702" s="23" customFormat="1" x14ac:dyDescent="0.25"/>
    <row r="703" s="23" customFormat="1" x14ac:dyDescent="0.25"/>
    <row r="704" s="23" customFormat="1" x14ac:dyDescent="0.25"/>
    <row r="705" s="23" customFormat="1" x14ac:dyDescent="0.25"/>
    <row r="706" s="23" customFormat="1" x14ac:dyDescent="0.25"/>
    <row r="707" s="23" customFormat="1" x14ac:dyDescent="0.25"/>
    <row r="708" s="23" customFormat="1" x14ac:dyDescent="0.25"/>
    <row r="709" s="23" customFormat="1" x14ac:dyDescent="0.25"/>
    <row r="710" s="23" customFormat="1" x14ac:dyDescent="0.25"/>
    <row r="711" s="23" customFormat="1" x14ac:dyDescent="0.25"/>
    <row r="712" s="23" customFormat="1" x14ac:dyDescent="0.25"/>
    <row r="713" s="23" customFormat="1" x14ac:dyDescent="0.25"/>
    <row r="714" s="23" customFormat="1" x14ac:dyDescent="0.25"/>
    <row r="715" s="23" customFormat="1" x14ac:dyDescent="0.25"/>
    <row r="716" s="23" customFormat="1" x14ac:dyDescent="0.25"/>
    <row r="717" s="23" customFormat="1" x14ac:dyDescent="0.25"/>
    <row r="718" s="23" customFormat="1" x14ac:dyDescent="0.25"/>
    <row r="719" s="23" customFormat="1" x14ac:dyDescent="0.25"/>
    <row r="720" s="23" customFormat="1" x14ac:dyDescent="0.25"/>
    <row r="721" s="23" customFormat="1" x14ac:dyDescent="0.25"/>
    <row r="722" s="23" customFormat="1" x14ac:dyDescent="0.25"/>
    <row r="723" s="23" customFormat="1" x14ac:dyDescent="0.25"/>
    <row r="724" s="23" customFormat="1" x14ac:dyDescent="0.25"/>
    <row r="725" s="23" customFormat="1" x14ac:dyDescent="0.25"/>
    <row r="726" s="23" customFormat="1" x14ac:dyDescent="0.25"/>
    <row r="727" s="23" customFormat="1" x14ac:dyDescent="0.25"/>
    <row r="728" s="23" customFormat="1" x14ac:dyDescent="0.25"/>
    <row r="729" s="23" customFormat="1" x14ac:dyDescent="0.25"/>
    <row r="730" s="23" customFormat="1" x14ac:dyDescent="0.25"/>
    <row r="731" s="23" customFormat="1" x14ac:dyDescent="0.25"/>
    <row r="732" s="23" customFormat="1" x14ac:dyDescent="0.25"/>
    <row r="733" s="23" customFormat="1" x14ac:dyDescent="0.25"/>
    <row r="734" s="23" customFormat="1" x14ac:dyDescent="0.25"/>
    <row r="735" s="23" customFormat="1" x14ac:dyDescent="0.25"/>
    <row r="736" s="23" customFormat="1" x14ac:dyDescent="0.25"/>
    <row r="737" s="23" customFormat="1" x14ac:dyDescent="0.25"/>
    <row r="738" s="23" customFormat="1" x14ac:dyDescent="0.25"/>
    <row r="739" s="23" customFormat="1" x14ac:dyDescent="0.25"/>
    <row r="740" s="23" customFormat="1" x14ac:dyDescent="0.25"/>
    <row r="741" s="23" customFormat="1" x14ac:dyDescent="0.25"/>
    <row r="742" s="23" customFormat="1" x14ac:dyDescent="0.25"/>
    <row r="743" s="23" customFormat="1" x14ac:dyDescent="0.25"/>
    <row r="744" s="23" customFormat="1" x14ac:dyDescent="0.25"/>
    <row r="745" s="23" customFormat="1" x14ac:dyDescent="0.25"/>
    <row r="746" s="23" customFormat="1" x14ac:dyDescent="0.25"/>
    <row r="747" s="23" customFormat="1" x14ac:dyDescent="0.25"/>
    <row r="748" s="23" customFormat="1" x14ac:dyDescent="0.25"/>
    <row r="749" s="23" customFormat="1" x14ac:dyDescent="0.25"/>
    <row r="750" s="23" customFormat="1" x14ac:dyDescent="0.25"/>
    <row r="751" s="23" customFormat="1" x14ac:dyDescent="0.25"/>
    <row r="752" s="23" customFormat="1" x14ac:dyDescent="0.25"/>
    <row r="753" s="23" customFormat="1" x14ac:dyDescent="0.25"/>
    <row r="754" s="23" customFormat="1" x14ac:dyDescent="0.25"/>
    <row r="755" s="23" customFormat="1" x14ac:dyDescent="0.25"/>
    <row r="756" s="23" customFormat="1" x14ac:dyDescent="0.25"/>
    <row r="757" s="23" customFormat="1" x14ac:dyDescent="0.25"/>
    <row r="758" s="23" customFormat="1" x14ac:dyDescent="0.25"/>
    <row r="759" s="23" customFormat="1" x14ac:dyDescent="0.25"/>
    <row r="760" s="23" customFormat="1" x14ac:dyDescent="0.25"/>
    <row r="761" s="23" customFormat="1" x14ac:dyDescent="0.25"/>
    <row r="762" s="23" customFormat="1" x14ac:dyDescent="0.25"/>
    <row r="763" s="23" customFormat="1" x14ac:dyDescent="0.25"/>
    <row r="764" s="23" customFormat="1" x14ac:dyDescent="0.25"/>
    <row r="765" s="23" customFormat="1" x14ac:dyDescent="0.25"/>
    <row r="766" s="23" customFormat="1" x14ac:dyDescent="0.25"/>
    <row r="767" s="23" customFormat="1" x14ac:dyDescent="0.25"/>
    <row r="768" s="23" customFormat="1" x14ac:dyDescent="0.25"/>
    <row r="769" s="23" customFormat="1" x14ac:dyDescent="0.25"/>
    <row r="770" s="23" customFormat="1" x14ac:dyDescent="0.25"/>
    <row r="771" s="23" customFormat="1" x14ac:dyDescent="0.25"/>
    <row r="772" s="23" customFormat="1" x14ac:dyDescent="0.25"/>
    <row r="773" s="23" customFormat="1" x14ac:dyDescent="0.25"/>
    <row r="774" s="23" customFormat="1" x14ac:dyDescent="0.25"/>
    <row r="775" s="23" customFormat="1" x14ac:dyDescent="0.25"/>
    <row r="776" s="23" customFormat="1" x14ac:dyDescent="0.25"/>
    <row r="777" s="23" customFormat="1" x14ac:dyDescent="0.25"/>
    <row r="778" s="23" customFormat="1" x14ac:dyDescent="0.25"/>
    <row r="779" s="23" customFormat="1" x14ac:dyDescent="0.25"/>
    <row r="780" s="23" customFormat="1" x14ac:dyDescent="0.25"/>
    <row r="781" s="23" customFormat="1" x14ac:dyDescent="0.25"/>
    <row r="782" s="23" customFormat="1" x14ac:dyDescent="0.25"/>
    <row r="783" s="23" customFormat="1" x14ac:dyDescent="0.25"/>
    <row r="784" s="23" customFormat="1" x14ac:dyDescent="0.25"/>
    <row r="785" s="23" customFormat="1" x14ac:dyDescent="0.25"/>
    <row r="786" s="23" customFormat="1" x14ac:dyDescent="0.25"/>
    <row r="787" s="23" customFormat="1" x14ac:dyDescent="0.25"/>
    <row r="788" s="23" customFormat="1" x14ac:dyDescent="0.25"/>
    <row r="789" s="23" customFormat="1" x14ac:dyDescent="0.25"/>
    <row r="790" s="23" customFormat="1" x14ac:dyDescent="0.25"/>
    <row r="791" s="23" customFormat="1" x14ac:dyDescent="0.25"/>
    <row r="792" s="23" customFormat="1" x14ac:dyDescent="0.25"/>
    <row r="793" s="23" customFormat="1" x14ac:dyDescent="0.25"/>
    <row r="794" s="23" customFormat="1" x14ac:dyDescent="0.25"/>
    <row r="795" s="23" customFormat="1" x14ac:dyDescent="0.25"/>
    <row r="796" s="23" customFormat="1" x14ac:dyDescent="0.25"/>
    <row r="797" s="23" customFormat="1" x14ac:dyDescent="0.25"/>
    <row r="798" s="23" customFormat="1" x14ac:dyDescent="0.25"/>
    <row r="799" s="23" customFormat="1" x14ac:dyDescent="0.25"/>
    <row r="800" s="23" customFormat="1" x14ac:dyDescent="0.25"/>
    <row r="801" s="23" customFormat="1" x14ac:dyDescent="0.25"/>
    <row r="802" s="23" customFormat="1" x14ac:dyDescent="0.25"/>
    <row r="803" s="23" customFormat="1" x14ac:dyDescent="0.25"/>
    <row r="804" s="23" customFormat="1" x14ac:dyDescent="0.25"/>
    <row r="805" s="23" customFormat="1" x14ac:dyDescent="0.25"/>
    <row r="806" s="23" customFormat="1" x14ac:dyDescent="0.25"/>
    <row r="807" s="23" customFormat="1" x14ac:dyDescent="0.25"/>
    <row r="808" s="23" customFormat="1" x14ac:dyDescent="0.25"/>
    <row r="809" s="23" customFormat="1" x14ac:dyDescent="0.25"/>
    <row r="810" s="23" customFormat="1" x14ac:dyDescent="0.25"/>
    <row r="811" s="23" customFormat="1" x14ac:dyDescent="0.25"/>
    <row r="812" s="23" customFormat="1" x14ac:dyDescent="0.25"/>
    <row r="813" s="23" customFormat="1" x14ac:dyDescent="0.25"/>
    <row r="814" s="23" customFormat="1" x14ac:dyDescent="0.25"/>
    <row r="815" s="23" customFormat="1" x14ac:dyDescent="0.25"/>
    <row r="816" s="23" customFormat="1" x14ac:dyDescent="0.25"/>
    <row r="817" s="23" customFormat="1" x14ac:dyDescent="0.25"/>
    <row r="818" s="23" customFormat="1" x14ac:dyDescent="0.25"/>
    <row r="819" s="23" customFormat="1" x14ac:dyDescent="0.25"/>
    <row r="820" s="23" customFormat="1" x14ac:dyDescent="0.25"/>
    <row r="821" s="23" customFormat="1" x14ac:dyDescent="0.25"/>
    <row r="822" s="23" customFormat="1" x14ac:dyDescent="0.25"/>
    <row r="823" s="23" customFormat="1" x14ac:dyDescent="0.25"/>
    <row r="824" s="23" customFormat="1" x14ac:dyDescent="0.25"/>
    <row r="825" s="23" customFormat="1" x14ac:dyDescent="0.25"/>
    <row r="826" s="23" customFormat="1" x14ac:dyDescent="0.25"/>
    <row r="827" s="23" customFormat="1" x14ac:dyDescent="0.25"/>
    <row r="828" s="23" customFormat="1" x14ac:dyDescent="0.25"/>
    <row r="829" s="23" customFormat="1" x14ac:dyDescent="0.25"/>
    <row r="830" s="23" customFormat="1" x14ac:dyDescent="0.25"/>
    <row r="831" s="23" customFormat="1" x14ac:dyDescent="0.25"/>
    <row r="832" s="23" customFormat="1" x14ac:dyDescent="0.25"/>
    <row r="833" s="23" customFormat="1" x14ac:dyDescent="0.25"/>
    <row r="834" s="23" customFormat="1" x14ac:dyDescent="0.25"/>
    <row r="835" s="23" customFormat="1" x14ac:dyDescent="0.25"/>
    <row r="836" s="23" customFormat="1" x14ac:dyDescent="0.25"/>
    <row r="837" s="23" customFormat="1" x14ac:dyDescent="0.25"/>
    <row r="838" s="23" customFormat="1" x14ac:dyDescent="0.25"/>
    <row r="839" s="23" customFormat="1" x14ac:dyDescent="0.25"/>
    <row r="840" s="23" customFormat="1" x14ac:dyDescent="0.25"/>
    <row r="841" s="23" customFormat="1" x14ac:dyDescent="0.25"/>
    <row r="842" s="23" customFormat="1" x14ac:dyDescent="0.25"/>
    <row r="843" s="23" customFormat="1" x14ac:dyDescent="0.25"/>
    <row r="844" s="23" customFormat="1" x14ac:dyDescent="0.25"/>
    <row r="845" s="23" customFormat="1" x14ac:dyDescent="0.25"/>
    <row r="846" s="23" customFormat="1" x14ac:dyDescent="0.25"/>
    <row r="847" s="23" customFormat="1" x14ac:dyDescent="0.25"/>
    <row r="848" s="23" customFormat="1" x14ac:dyDescent="0.25"/>
    <row r="849" s="23" customFormat="1" x14ac:dyDescent="0.25"/>
    <row r="850" s="23" customFormat="1" x14ac:dyDescent="0.25"/>
    <row r="851" s="23" customFormat="1" x14ac:dyDescent="0.25"/>
    <row r="852" s="23" customFormat="1" x14ac:dyDescent="0.25"/>
    <row r="853" s="23" customFormat="1" x14ac:dyDescent="0.25"/>
    <row r="854" s="23" customFormat="1" x14ac:dyDescent="0.25"/>
    <row r="855" s="23" customFormat="1" x14ac:dyDescent="0.25"/>
    <row r="856" s="23" customFormat="1" x14ac:dyDescent="0.25"/>
    <row r="857" s="23" customFormat="1" x14ac:dyDescent="0.25"/>
    <row r="858" s="23" customFormat="1" x14ac:dyDescent="0.25"/>
    <row r="859" s="23" customFormat="1" x14ac:dyDescent="0.25"/>
    <row r="860" s="23" customFormat="1" x14ac:dyDescent="0.25"/>
    <row r="861" s="23" customFormat="1" x14ac:dyDescent="0.25"/>
    <row r="862" s="23" customFormat="1" x14ac:dyDescent="0.25"/>
    <row r="863" s="23" customFormat="1" x14ac:dyDescent="0.25"/>
    <row r="864" s="23" customFormat="1" x14ac:dyDescent="0.25"/>
    <row r="865" s="23" customFormat="1" x14ac:dyDescent="0.25"/>
    <row r="866" s="23" customFormat="1" x14ac:dyDescent="0.25"/>
    <row r="867" s="23" customFormat="1" x14ac:dyDescent="0.25"/>
    <row r="868" s="23" customFormat="1" x14ac:dyDescent="0.25"/>
    <row r="869" s="23" customFormat="1" x14ac:dyDescent="0.25"/>
    <row r="870" s="23" customFormat="1" x14ac:dyDescent="0.25"/>
    <row r="871" s="23" customFormat="1" x14ac:dyDescent="0.25"/>
    <row r="872" s="23" customFormat="1" x14ac:dyDescent="0.25"/>
    <row r="873" s="23" customFormat="1" x14ac:dyDescent="0.25"/>
    <row r="874" s="23" customFormat="1" x14ac:dyDescent="0.25"/>
    <row r="875" s="23" customFormat="1" x14ac:dyDescent="0.25"/>
    <row r="876" s="23" customFormat="1" x14ac:dyDescent="0.25"/>
    <row r="877" s="23" customFormat="1" x14ac:dyDescent="0.25"/>
    <row r="878" s="23" customFormat="1" x14ac:dyDescent="0.25"/>
    <row r="879" s="23" customFormat="1" x14ac:dyDescent="0.25"/>
    <row r="880" s="23" customFormat="1" x14ac:dyDescent="0.25"/>
    <row r="881" s="23" customFormat="1" x14ac:dyDescent="0.25"/>
    <row r="882" s="23" customFormat="1" x14ac:dyDescent="0.25"/>
    <row r="883" s="23" customFormat="1" x14ac:dyDescent="0.25"/>
    <row r="884" s="23" customFormat="1" x14ac:dyDescent="0.25"/>
    <row r="885" s="23" customFormat="1" x14ac:dyDescent="0.25"/>
    <row r="886" s="23" customFormat="1" x14ac:dyDescent="0.25"/>
    <row r="887" s="23" customFormat="1" x14ac:dyDescent="0.25"/>
    <row r="888" s="23" customFormat="1" x14ac:dyDescent="0.25"/>
    <row r="889" s="23" customFormat="1" x14ac:dyDescent="0.25"/>
    <row r="890" s="23" customFormat="1" x14ac:dyDescent="0.25"/>
    <row r="891" s="23" customFormat="1" x14ac:dyDescent="0.25"/>
    <row r="892" s="23" customFormat="1" x14ac:dyDescent="0.25"/>
    <row r="893" s="23" customFormat="1" x14ac:dyDescent="0.25"/>
    <row r="894" s="23" customFormat="1" x14ac:dyDescent="0.25"/>
    <row r="895" s="23" customFormat="1" x14ac:dyDescent="0.25"/>
    <row r="896" s="23" customFormat="1" x14ac:dyDescent="0.25"/>
    <row r="897" s="23" customFormat="1" x14ac:dyDescent="0.25"/>
    <row r="898" s="23" customFormat="1" x14ac:dyDescent="0.25"/>
    <row r="899" s="23" customFormat="1" x14ac:dyDescent="0.25"/>
    <row r="900" s="23" customFormat="1" x14ac:dyDescent="0.25"/>
    <row r="901" s="23" customFormat="1" x14ac:dyDescent="0.25"/>
    <row r="902" s="23" customFormat="1" x14ac:dyDescent="0.25"/>
    <row r="903" s="23" customFormat="1" x14ac:dyDescent="0.25"/>
    <row r="904" s="23" customFormat="1" x14ac:dyDescent="0.25"/>
    <row r="905" s="23" customFormat="1" x14ac:dyDescent="0.25"/>
    <row r="906" s="23" customFormat="1" x14ac:dyDescent="0.25"/>
    <row r="907" s="23" customFormat="1" x14ac:dyDescent="0.25"/>
    <row r="908" s="23" customFormat="1" x14ac:dyDescent="0.25"/>
    <row r="909" s="23" customFormat="1" x14ac:dyDescent="0.25"/>
    <row r="910" s="23" customFormat="1" x14ac:dyDescent="0.25"/>
    <row r="911" s="23" customFormat="1" x14ac:dyDescent="0.25"/>
    <row r="912" s="23" customFormat="1" x14ac:dyDescent="0.25"/>
    <row r="913" s="23" customFormat="1" x14ac:dyDescent="0.25"/>
    <row r="914" s="23" customFormat="1" x14ac:dyDescent="0.25"/>
    <row r="915" s="23" customFormat="1" x14ac:dyDescent="0.25"/>
    <row r="916" s="23" customFormat="1" x14ac:dyDescent="0.25"/>
    <row r="917" s="23" customFormat="1" x14ac:dyDescent="0.25"/>
    <row r="918" s="23" customFormat="1" x14ac:dyDescent="0.25"/>
    <row r="919" s="23" customFormat="1" x14ac:dyDescent="0.25"/>
    <row r="920" s="23" customFormat="1" x14ac:dyDescent="0.25"/>
    <row r="921" s="23" customFormat="1" x14ac:dyDescent="0.25"/>
    <row r="922" s="23" customFormat="1" x14ac:dyDescent="0.25"/>
    <row r="923" s="23" customFormat="1" x14ac:dyDescent="0.25"/>
    <row r="924" s="23" customFormat="1" x14ac:dyDescent="0.25"/>
    <row r="925" s="23" customFormat="1" x14ac:dyDescent="0.25"/>
    <row r="926" s="23" customFormat="1" x14ac:dyDescent="0.25"/>
    <row r="927" s="23" customFormat="1" x14ac:dyDescent="0.25"/>
    <row r="928" s="23" customFormat="1" x14ac:dyDescent="0.25"/>
    <row r="929" s="23" customFormat="1" x14ac:dyDescent="0.25"/>
    <row r="930" s="23" customFormat="1" x14ac:dyDescent="0.25"/>
    <row r="931" s="23" customFormat="1" x14ac:dyDescent="0.25"/>
    <row r="932" s="23" customFormat="1" x14ac:dyDescent="0.25"/>
    <row r="933" s="23" customFormat="1" x14ac:dyDescent="0.25"/>
    <row r="934" s="23" customFormat="1" x14ac:dyDescent="0.25"/>
    <row r="935" s="23" customFormat="1" x14ac:dyDescent="0.25"/>
    <row r="936" s="23" customFormat="1" x14ac:dyDescent="0.25"/>
    <row r="937" s="23" customFormat="1" x14ac:dyDescent="0.25"/>
    <row r="938" s="23" customFormat="1" x14ac:dyDescent="0.25"/>
    <row r="939" s="23" customFormat="1" x14ac:dyDescent="0.25"/>
    <row r="940" s="23" customFormat="1" x14ac:dyDescent="0.25"/>
    <row r="941" s="23" customFormat="1" x14ac:dyDescent="0.25"/>
    <row r="942" s="23" customFormat="1" x14ac:dyDescent="0.25"/>
    <row r="943" s="23" customFormat="1" x14ac:dyDescent="0.25"/>
    <row r="944" s="23" customFormat="1" x14ac:dyDescent="0.25"/>
    <row r="945" s="23" customFormat="1" x14ac:dyDescent="0.25"/>
    <row r="946" s="23" customFormat="1" x14ac:dyDescent="0.25"/>
    <row r="947" s="23" customFormat="1" x14ac:dyDescent="0.25"/>
    <row r="948" s="23" customFormat="1" x14ac:dyDescent="0.25"/>
    <row r="949" s="23" customFormat="1" x14ac:dyDescent="0.25"/>
    <row r="950" s="23" customFormat="1" x14ac:dyDescent="0.25"/>
    <row r="951" s="23" customFormat="1" x14ac:dyDescent="0.25"/>
    <row r="952" s="23" customFormat="1" x14ac:dyDescent="0.25"/>
    <row r="953" s="23" customFormat="1" x14ac:dyDescent="0.25"/>
    <row r="954" s="23" customFormat="1" x14ac:dyDescent="0.25"/>
    <row r="955" s="23" customFormat="1" x14ac:dyDescent="0.25"/>
    <row r="956" s="23" customFormat="1" x14ac:dyDescent="0.25"/>
    <row r="957" s="23" customFormat="1" x14ac:dyDescent="0.25"/>
    <row r="958" s="23" customFormat="1" x14ac:dyDescent="0.25"/>
    <row r="959" s="23" customFormat="1" x14ac:dyDescent="0.25"/>
    <row r="960" s="23" customFormat="1" x14ac:dyDescent="0.25"/>
    <row r="961" s="23" customFormat="1" x14ac:dyDescent="0.25"/>
    <row r="962" s="23" customFormat="1" x14ac:dyDescent="0.25"/>
    <row r="963" s="23" customFormat="1" x14ac:dyDescent="0.25"/>
    <row r="964" s="23" customFormat="1" x14ac:dyDescent="0.25"/>
    <row r="965" s="23" customFormat="1" x14ac:dyDescent="0.25"/>
    <row r="966" s="23" customFormat="1" x14ac:dyDescent="0.25"/>
    <row r="967" s="23" customFormat="1" x14ac:dyDescent="0.25"/>
    <row r="968" s="23" customFormat="1" x14ac:dyDescent="0.25"/>
    <row r="969" s="23" customFormat="1" x14ac:dyDescent="0.25"/>
    <row r="970" s="23" customFormat="1" x14ac:dyDescent="0.25"/>
    <row r="971" s="23" customFormat="1" x14ac:dyDescent="0.25"/>
    <row r="972" s="23" customFormat="1" x14ac:dyDescent="0.25"/>
    <row r="973" s="23" customFormat="1" x14ac:dyDescent="0.25"/>
    <row r="974" s="23" customFormat="1" x14ac:dyDescent="0.25"/>
    <row r="975" s="23" customFormat="1" x14ac:dyDescent="0.25"/>
    <row r="976" s="23" customFormat="1" x14ac:dyDescent="0.25"/>
    <row r="977" s="23" customFormat="1" x14ac:dyDescent="0.25"/>
    <row r="978" s="23" customFormat="1" x14ac:dyDescent="0.25"/>
    <row r="979" s="23" customFormat="1" x14ac:dyDescent="0.25"/>
    <row r="980" s="23" customFormat="1" x14ac:dyDescent="0.25"/>
    <row r="981" s="23" customFormat="1" x14ac:dyDescent="0.25"/>
    <row r="982" s="23" customFormat="1" x14ac:dyDescent="0.25"/>
    <row r="983" s="23" customFormat="1" x14ac:dyDescent="0.25"/>
    <row r="984" s="23" customFormat="1" x14ac:dyDescent="0.25"/>
    <row r="985" s="23" customFormat="1" x14ac:dyDescent="0.25"/>
    <row r="986" s="23" customFormat="1" x14ac:dyDescent="0.25"/>
    <row r="987" s="23" customFormat="1" x14ac:dyDescent="0.25"/>
    <row r="988" s="23" customFormat="1" x14ac:dyDescent="0.25"/>
    <row r="989" s="23" customFormat="1" x14ac:dyDescent="0.25"/>
    <row r="990" s="23" customFormat="1" x14ac:dyDescent="0.25"/>
    <row r="991" s="23" customFormat="1" x14ac:dyDescent="0.25"/>
    <row r="992" s="23" customFormat="1" x14ac:dyDescent="0.25"/>
    <row r="993" s="23" customFormat="1" x14ac:dyDescent="0.25"/>
    <row r="994" s="23" customFormat="1" x14ac:dyDescent="0.25"/>
    <row r="995" s="23" customFormat="1" x14ac:dyDescent="0.25"/>
    <row r="996" s="23" customFormat="1" x14ac:dyDescent="0.25"/>
    <row r="997" s="23" customFormat="1" x14ac:dyDescent="0.25"/>
    <row r="998" s="23" customFormat="1" x14ac:dyDescent="0.25"/>
    <row r="999" s="23" customFormat="1" x14ac:dyDescent="0.25"/>
    <row r="1000" s="23" customFormat="1" x14ac:dyDescent="0.25"/>
    <row r="1001" s="23" customFormat="1" x14ac:dyDescent="0.25"/>
    <row r="1002" s="23" customFormat="1" x14ac:dyDescent="0.25"/>
    <row r="1003" s="23" customFormat="1" x14ac:dyDescent="0.25"/>
    <row r="1004" s="23" customFormat="1" x14ac:dyDescent="0.25"/>
    <row r="1005" s="23" customFormat="1" x14ac:dyDescent="0.25"/>
    <row r="1006" s="23" customFormat="1" x14ac:dyDescent="0.25"/>
    <row r="1007" s="23" customFormat="1" x14ac:dyDescent="0.25"/>
    <row r="1008" s="23" customFormat="1" x14ac:dyDescent="0.25"/>
    <row r="1009" s="23" customFormat="1" x14ac:dyDescent="0.25"/>
    <row r="1010" s="23" customFormat="1" x14ac:dyDescent="0.25"/>
    <row r="1011" s="23" customFormat="1" x14ac:dyDescent="0.25"/>
    <row r="1012" s="23" customFormat="1" x14ac:dyDescent="0.25"/>
    <row r="1013" s="23" customFormat="1" x14ac:dyDescent="0.25"/>
    <row r="1014" s="23" customFormat="1" x14ac:dyDescent="0.25"/>
    <row r="1015" s="23" customFormat="1" x14ac:dyDescent="0.25"/>
    <row r="1016" s="23" customFormat="1" x14ac:dyDescent="0.25"/>
    <row r="1017" s="23" customFormat="1" x14ac:dyDescent="0.25"/>
    <row r="1018" s="23" customFormat="1" x14ac:dyDescent="0.25"/>
    <row r="1019" s="23" customFormat="1" x14ac:dyDescent="0.25"/>
    <row r="1020" s="23" customFormat="1" x14ac:dyDescent="0.25"/>
    <row r="1021" s="23" customFormat="1" x14ac:dyDescent="0.25"/>
    <row r="1022" s="23" customFormat="1" x14ac:dyDescent="0.25"/>
    <row r="1023" s="23" customFormat="1" x14ac:dyDescent="0.25"/>
    <row r="1024" s="23" customFormat="1" x14ac:dyDescent="0.25"/>
    <row r="1025" s="23" customFormat="1" x14ac:dyDescent="0.25"/>
    <row r="1026" s="23" customFormat="1" x14ac:dyDescent="0.25"/>
    <row r="1027" s="23" customFormat="1" x14ac:dyDescent="0.25"/>
    <row r="1028" s="23" customFormat="1" x14ac:dyDescent="0.25"/>
    <row r="1029" s="23" customFormat="1" x14ac:dyDescent="0.25"/>
    <row r="1030" s="23" customFormat="1" x14ac:dyDescent="0.25"/>
    <row r="1031" s="23" customFormat="1" x14ac:dyDescent="0.25"/>
    <row r="1032" s="23" customFormat="1" x14ac:dyDescent="0.25"/>
    <row r="1033" s="23" customFormat="1" x14ac:dyDescent="0.25"/>
    <row r="1034" s="23" customFormat="1" x14ac:dyDescent="0.25"/>
    <row r="1035" s="23" customFormat="1" x14ac:dyDescent="0.25"/>
    <row r="1036" s="23" customFormat="1" x14ac:dyDescent="0.25"/>
    <row r="1037" s="23" customFormat="1" x14ac:dyDescent="0.25"/>
    <row r="1038" s="23" customFormat="1" x14ac:dyDescent="0.25"/>
    <row r="1039" s="23" customFormat="1" x14ac:dyDescent="0.25"/>
    <row r="1040" s="23" customFormat="1" x14ac:dyDescent="0.25"/>
    <row r="1041" s="23" customFormat="1" x14ac:dyDescent="0.25"/>
    <row r="1042" s="23" customFormat="1" x14ac:dyDescent="0.25"/>
    <row r="1043" s="23" customFormat="1" x14ac:dyDescent="0.25"/>
    <row r="1044" s="23" customFormat="1" x14ac:dyDescent="0.25"/>
    <row r="1045" s="23" customFormat="1" x14ac:dyDescent="0.25"/>
    <row r="1046" s="23" customFormat="1" x14ac:dyDescent="0.25"/>
    <row r="1047" s="23" customFormat="1" x14ac:dyDescent="0.25"/>
    <row r="1048" s="23" customFormat="1" x14ac:dyDescent="0.25"/>
    <row r="1049" s="23" customFormat="1" x14ac:dyDescent="0.25"/>
    <row r="1050" s="23" customFormat="1" x14ac:dyDescent="0.25"/>
    <row r="1051" s="23" customFormat="1" x14ac:dyDescent="0.25"/>
    <row r="1052" s="23" customFormat="1" x14ac:dyDescent="0.25"/>
    <row r="1053" s="23" customFormat="1" x14ac:dyDescent="0.25"/>
    <row r="1054" s="23" customFormat="1" x14ac:dyDescent="0.25"/>
    <row r="1055" s="23" customFormat="1" x14ac:dyDescent="0.25"/>
    <row r="1056" s="23" customFormat="1" x14ac:dyDescent="0.25"/>
    <row r="1057" s="23" customFormat="1" x14ac:dyDescent="0.25"/>
    <row r="1058" s="23" customFormat="1" x14ac:dyDescent="0.25"/>
    <row r="1059" s="23" customFormat="1" x14ac:dyDescent="0.25"/>
    <row r="1060" s="23" customFormat="1" x14ac:dyDescent="0.25"/>
    <row r="1061" s="23" customFormat="1" x14ac:dyDescent="0.25"/>
    <row r="1062" s="23" customFormat="1" x14ac:dyDescent="0.25"/>
    <row r="1063" s="23" customFormat="1" x14ac:dyDescent="0.25"/>
    <row r="1064" s="23" customFormat="1" x14ac:dyDescent="0.25"/>
    <row r="1065" s="23" customFormat="1" x14ac:dyDescent="0.25"/>
    <row r="1066" s="23" customFormat="1" x14ac:dyDescent="0.25"/>
    <row r="1067" s="23" customFormat="1" x14ac:dyDescent="0.25"/>
    <row r="1068" s="23" customFormat="1" x14ac:dyDescent="0.25"/>
    <row r="1069" s="23" customFormat="1" x14ac:dyDescent="0.25"/>
    <row r="1070" s="23" customFormat="1" x14ac:dyDescent="0.25"/>
    <row r="1071" s="23" customFormat="1" x14ac:dyDescent="0.25"/>
    <row r="1072" s="23" customFormat="1" x14ac:dyDescent="0.25"/>
    <row r="1073" s="23" customFormat="1" x14ac:dyDescent="0.25"/>
    <row r="1074" s="23" customFormat="1" x14ac:dyDescent="0.25"/>
    <row r="1075" s="23" customFormat="1" x14ac:dyDescent="0.25"/>
    <row r="1076" s="23" customFormat="1" x14ac:dyDescent="0.25"/>
    <row r="1077" s="23" customFormat="1" x14ac:dyDescent="0.25"/>
    <row r="1078" s="23" customFormat="1" x14ac:dyDescent="0.25"/>
    <row r="1079" s="23" customFormat="1" x14ac:dyDescent="0.25"/>
    <row r="1080" s="23" customFormat="1" x14ac:dyDescent="0.25"/>
    <row r="1081" s="23" customFormat="1" x14ac:dyDescent="0.25"/>
    <row r="1082" s="23" customFormat="1" x14ac:dyDescent="0.25"/>
    <row r="1083" s="23" customFormat="1" x14ac:dyDescent="0.25"/>
    <row r="1084" s="23" customFormat="1" x14ac:dyDescent="0.25"/>
    <row r="1085" s="23" customFormat="1" x14ac:dyDescent="0.25"/>
    <row r="1086" s="23" customFormat="1" x14ac:dyDescent="0.25"/>
    <row r="1087" s="23" customFormat="1" x14ac:dyDescent="0.25"/>
    <row r="1088" s="23" customFormat="1" x14ac:dyDescent="0.25"/>
    <row r="1089" s="23" customFormat="1" x14ac:dyDescent="0.25"/>
    <row r="1090" s="23" customFormat="1" x14ac:dyDescent="0.25"/>
    <row r="1091" s="23" customFormat="1" x14ac:dyDescent="0.25"/>
    <row r="1092" s="23" customFormat="1" x14ac:dyDescent="0.25"/>
    <row r="1093" s="23" customFormat="1" x14ac:dyDescent="0.25"/>
    <row r="1094" s="23" customFormat="1" x14ac:dyDescent="0.25"/>
    <row r="1095" s="23" customFormat="1" x14ac:dyDescent="0.25"/>
    <row r="1096" s="23" customFormat="1" x14ac:dyDescent="0.25"/>
    <row r="1097" s="23" customFormat="1" x14ac:dyDescent="0.25"/>
    <row r="1098" s="23" customFormat="1" x14ac:dyDescent="0.25"/>
    <row r="1099" s="23" customFormat="1" x14ac:dyDescent="0.25"/>
    <row r="1100" s="23" customFormat="1" x14ac:dyDescent="0.25"/>
    <row r="1101" s="23" customFormat="1" x14ac:dyDescent="0.25"/>
    <row r="1102" s="23" customFormat="1" x14ac:dyDescent="0.25"/>
    <row r="1103" s="23" customFormat="1" x14ac:dyDescent="0.25"/>
    <row r="1104" s="23" customFormat="1" x14ac:dyDescent="0.25"/>
    <row r="1105" s="23" customFormat="1" x14ac:dyDescent="0.25"/>
    <row r="1106" s="23" customFormat="1" x14ac:dyDescent="0.25"/>
    <row r="1107" s="23" customFormat="1" x14ac:dyDescent="0.25"/>
    <row r="1108" s="23" customFormat="1" x14ac:dyDescent="0.25"/>
    <row r="1109" s="23" customFormat="1" x14ac:dyDescent="0.25"/>
    <row r="1110" s="23" customFormat="1" x14ac:dyDescent="0.25"/>
    <row r="1111" s="23" customFormat="1" x14ac:dyDescent="0.25"/>
    <row r="1112" s="23" customFormat="1" x14ac:dyDescent="0.25"/>
    <row r="1113" s="23" customFormat="1" x14ac:dyDescent="0.25"/>
    <row r="1114" s="23" customFormat="1" x14ac:dyDescent="0.25"/>
    <row r="1115" s="23" customFormat="1" x14ac:dyDescent="0.25"/>
    <row r="1116" s="23" customFormat="1" x14ac:dyDescent="0.25"/>
    <row r="1117" s="23" customFormat="1" x14ac:dyDescent="0.25"/>
    <row r="1118" s="23" customFormat="1" x14ac:dyDescent="0.25"/>
    <row r="1119" s="23" customFormat="1" x14ac:dyDescent="0.25"/>
    <row r="1120" s="23" customFormat="1" x14ac:dyDescent="0.25"/>
    <row r="1121" s="23" customFormat="1" x14ac:dyDescent="0.25"/>
    <row r="1122" s="23" customFormat="1" x14ac:dyDescent="0.25"/>
    <row r="1123" s="23" customFormat="1" x14ac:dyDescent="0.25"/>
    <row r="1124" s="23" customFormat="1" x14ac:dyDescent="0.25"/>
    <row r="1125" s="23" customFormat="1" x14ac:dyDescent="0.25"/>
    <row r="1126" s="23" customFormat="1" x14ac:dyDescent="0.25"/>
    <row r="1127" s="23" customFormat="1" x14ac:dyDescent="0.25"/>
    <row r="1128" s="23" customFormat="1" x14ac:dyDescent="0.25"/>
    <row r="1129" s="23" customFormat="1" x14ac:dyDescent="0.25"/>
    <row r="1130" s="23" customFormat="1" x14ac:dyDescent="0.25"/>
    <row r="1131" s="23" customFormat="1" x14ac:dyDescent="0.25"/>
    <row r="1132" s="23" customFormat="1" x14ac:dyDescent="0.25"/>
    <row r="1133" s="23" customFormat="1" x14ac:dyDescent="0.25"/>
    <row r="1134" s="23" customFormat="1" x14ac:dyDescent="0.25"/>
    <row r="1135" s="23" customFormat="1" x14ac:dyDescent="0.25"/>
    <row r="1136" s="23" customFormat="1" x14ac:dyDescent="0.25"/>
    <row r="1137" s="23" customFormat="1" x14ac:dyDescent="0.25"/>
    <row r="1138" s="23" customFormat="1" x14ac:dyDescent="0.25"/>
    <row r="1139" s="23" customFormat="1" x14ac:dyDescent="0.25"/>
    <row r="1140" s="23" customFormat="1" x14ac:dyDescent="0.25"/>
    <row r="1141" s="23" customFormat="1" x14ac:dyDescent="0.25"/>
    <row r="1142" s="23" customFormat="1" x14ac:dyDescent="0.25"/>
    <row r="1143" s="23" customFormat="1" x14ac:dyDescent="0.25"/>
    <row r="1144" s="23" customFormat="1" x14ac:dyDescent="0.25"/>
    <row r="1145" s="23" customFormat="1" x14ac:dyDescent="0.25"/>
    <row r="1146" s="23" customFormat="1" x14ac:dyDescent="0.25"/>
    <row r="1147" s="23" customFormat="1" x14ac:dyDescent="0.25"/>
    <row r="1148" s="23" customFormat="1" x14ac:dyDescent="0.25"/>
    <row r="1149" s="23" customFormat="1" x14ac:dyDescent="0.25"/>
    <row r="1150" s="23" customFormat="1" x14ac:dyDescent="0.25"/>
    <row r="1151" s="23" customFormat="1" x14ac:dyDescent="0.25"/>
    <row r="1152" s="23" customFormat="1" x14ac:dyDescent="0.25"/>
    <row r="1153" s="23" customFormat="1" x14ac:dyDescent="0.25"/>
    <row r="1154" s="23" customFormat="1" x14ac:dyDescent="0.25"/>
    <row r="1155" s="23" customFormat="1" x14ac:dyDescent="0.25"/>
    <row r="1156" s="23" customFormat="1" x14ac:dyDescent="0.25"/>
    <row r="1157" s="23" customFormat="1" x14ac:dyDescent="0.25"/>
    <row r="1158" s="23" customFormat="1" x14ac:dyDescent="0.25"/>
    <row r="1159" s="23" customFormat="1" x14ac:dyDescent="0.25"/>
    <row r="1160" s="23" customFormat="1" x14ac:dyDescent="0.25"/>
    <row r="1161" s="23" customFormat="1" x14ac:dyDescent="0.25"/>
    <row r="1162" s="23" customFormat="1" x14ac:dyDescent="0.25"/>
    <row r="1163" s="23" customFormat="1" x14ac:dyDescent="0.25"/>
    <row r="1164" s="23" customFormat="1" x14ac:dyDescent="0.25"/>
    <row r="1165" s="23" customFormat="1" x14ac:dyDescent="0.25"/>
    <row r="1166" s="23" customFormat="1" x14ac:dyDescent="0.25"/>
    <row r="1167" s="23" customFormat="1" x14ac:dyDescent="0.25"/>
    <row r="1168" s="23" customFormat="1" x14ac:dyDescent="0.25"/>
    <row r="1169" s="23" customFormat="1" x14ac:dyDescent="0.25"/>
    <row r="1170" s="23" customFormat="1" x14ac:dyDescent="0.25"/>
    <row r="1171" s="23" customFormat="1" x14ac:dyDescent="0.25"/>
    <row r="1172" s="23" customFormat="1" x14ac:dyDescent="0.25"/>
    <row r="1173" s="23" customFormat="1" x14ac:dyDescent="0.25"/>
    <row r="1174" s="23" customFormat="1" x14ac:dyDescent="0.25"/>
    <row r="1175" s="23" customFormat="1" x14ac:dyDescent="0.25"/>
    <row r="1176" s="23" customFormat="1" x14ac:dyDescent="0.25"/>
    <row r="1177" s="23" customFormat="1" x14ac:dyDescent="0.25"/>
    <row r="1178" s="23" customFormat="1" x14ac:dyDescent="0.25"/>
    <row r="1179" s="23" customFormat="1" x14ac:dyDescent="0.25"/>
    <row r="1180" s="23" customFormat="1" x14ac:dyDescent="0.25"/>
    <row r="1181" s="23" customFormat="1" x14ac:dyDescent="0.25"/>
    <row r="1182" s="23" customFormat="1" x14ac:dyDescent="0.25"/>
    <row r="1183" s="23" customFormat="1" x14ac:dyDescent="0.25"/>
    <row r="1184" s="23" customFormat="1" x14ac:dyDescent="0.25"/>
    <row r="1185" s="23" customFormat="1" x14ac:dyDescent="0.25"/>
    <row r="1186" s="23" customFormat="1" x14ac:dyDescent="0.25"/>
    <row r="1187" s="23" customFormat="1" x14ac:dyDescent="0.25"/>
    <row r="1188" s="23" customFormat="1" x14ac:dyDescent="0.25"/>
    <row r="1189" s="23" customFormat="1" x14ac:dyDescent="0.25"/>
    <row r="1190" s="23" customFormat="1" x14ac:dyDescent="0.25"/>
    <row r="1191" s="23" customFormat="1" x14ac:dyDescent="0.25"/>
    <row r="1192" s="23" customFormat="1" x14ac:dyDescent="0.25"/>
    <row r="1193" s="23" customFormat="1" x14ac:dyDescent="0.25"/>
    <row r="1194" s="23" customFormat="1" x14ac:dyDescent="0.25"/>
    <row r="1195" s="23" customFormat="1" x14ac:dyDescent="0.25"/>
    <row r="1196" s="23" customFormat="1" x14ac:dyDescent="0.25"/>
    <row r="1197" s="23" customFormat="1" x14ac:dyDescent="0.25"/>
    <row r="1198" s="23" customFormat="1" x14ac:dyDescent="0.25"/>
    <row r="1199" s="23" customFormat="1" x14ac:dyDescent="0.25"/>
    <row r="1200" s="23" customFormat="1" x14ac:dyDescent="0.25"/>
    <row r="1201" s="23" customFormat="1" x14ac:dyDescent="0.25"/>
    <row r="1202" s="23" customFormat="1" x14ac:dyDescent="0.25"/>
    <row r="1203" s="23" customFormat="1" x14ac:dyDescent="0.25"/>
    <row r="1204" s="23" customFormat="1" x14ac:dyDescent="0.25"/>
    <row r="1205" s="23" customFormat="1" x14ac:dyDescent="0.25"/>
    <row r="1206" s="23" customFormat="1" x14ac:dyDescent="0.25"/>
    <row r="1207" s="23" customFormat="1" x14ac:dyDescent="0.25"/>
    <row r="1208" s="23" customFormat="1" x14ac:dyDescent="0.25"/>
    <row r="1209" s="23" customFormat="1" x14ac:dyDescent="0.25"/>
    <row r="1210" s="23" customFormat="1" x14ac:dyDescent="0.25"/>
    <row r="1211" s="23" customFormat="1" x14ac:dyDescent="0.25"/>
    <row r="1212" s="23" customFormat="1" x14ac:dyDescent="0.25"/>
    <row r="1213" s="23" customFormat="1" x14ac:dyDescent="0.25"/>
    <row r="1214" s="23" customFormat="1" x14ac:dyDescent="0.25"/>
    <row r="1215" s="23" customFormat="1" x14ac:dyDescent="0.25"/>
    <row r="1216" s="23" customFormat="1" x14ac:dyDescent="0.25"/>
    <row r="1217" s="23" customFormat="1" x14ac:dyDescent="0.25"/>
    <row r="1218" s="23" customFormat="1" x14ac:dyDescent="0.25"/>
    <row r="1219" s="23" customFormat="1" x14ac:dyDescent="0.25"/>
    <row r="1220" s="23" customFormat="1" x14ac:dyDescent="0.25"/>
    <row r="1221" s="23" customFormat="1" x14ac:dyDescent="0.25"/>
    <row r="1222" s="23" customFormat="1" x14ac:dyDescent="0.25"/>
    <row r="1223" s="23" customFormat="1" x14ac:dyDescent="0.25"/>
    <row r="1224" s="23" customFormat="1" x14ac:dyDescent="0.25"/>
    <row r="1225" s="23" customFormat="1" x14ac:dyDescent="0.25"/>
    <row r="1226" s="23" customFormat="1" x14ac:dyDescent="0.25"/>
    <row r="1227" s="23" customFormat="1" x14ac:dyDescent="0.25"/>
    <row r="1228" s="23" customFormat="1" x14ac:dyDescent="0.25"/>
    <row r="1229" s="23" customFormat="1" x14ac:dyDescent="0.25"/>
    <row r="1230" s="23" customFormat="1" x14ac:dyDescent="0.25"/>
    <row r="1231" s="23" customFormat="1" x14ac:dyDescent="0.25"/>
    <row r="1232" s="23" customFormat="1" x14ac:dyDescent="0.25"/>
    <row r="1233" s="23" customFormat="1" x14ac:dyDescent="0.25"/>
    <row r="1234" s="23" customFormat="1" x14ac:dyDescent="0.25"/>
    <row r="1235" s="23" customFormat="1" x14ac:dyDescent="0.25"/>
    <row r="1236" s="23" customFormat="1" x14ac:dyDescent="0.25"/>
    <row r="1237" s="23" customFormat="1" x14ac:dyDescent="0.25"/>
    <row r="1238" s="23" customFormat="1" x14ac:dyDescent="0.25"/>
    <row r="1239" s="23" customFormat="1" x14ac:dyDescent="0.25"/>
    <row r="1240" s="23" customFormat="1" x14ac:dyDescent="0.25"/>
    <row r="1241" s="23" customFormat="1" x14ac:dyDescent="0.25"/>
    <row r="1242" s="23" customFormat="1" x14ac:dyDescent="0.25"/>
    <row r="1243" s="23" customFormat="1" x14ac:dyDescent="0.25"/>
    <row r="1244" s="23" customFormat="1" x14ac:dyDescent="0.25"/>
    <row r="1245" s="23" customFormat="1" x14ac:dyDescent="0.25"/>
    <row r="1246" s="23" customFormat="1" x14ac:dyDescent="0.25"/>
    <row r="1247" s="23" customFormat="1" x14ac:dyDescent="0.25"/>
    <row r="1248" s="23" customFormat="1" x14ac:dyDescent="0.25"/>
    <row r="1249" s="23" customFormat="1" x14ac:dyDescent="0.25"/>
    <row r="1250" s="23" customFormat="1" x14ac:dyDescent="0.25"/>
    <row r="1251" s="23" customFormat="1" x14ac:dyDescent="0.25"/>
    <row r="1252" s="23" customFormat="1" x14ac:dyDescent="0.25"/>
    <row r="1253" s="23" customFormat="1" x14ac:dyDescent="0.25"/>
    <row r="1254" s="23" customFormat="1" x14ac:dyDescent="0.25"/>
    <row r="1255" s="23" customFormat="1" x14ac:dyDescent="0.25"/>
    <row r="1256" s="23" customFormat="1" x14ac:dyDescent="0.25"/>
    <row r="1257" s="23" customFormat="1" x14ac:dyDescent="0.25"/>
    <row r="1258" s="23" customFormat="1" x14ac:dyDescent="0.25"/>
    <row r="1259" s="23" customFormat="1" x14ac:dyDescent="0.25"/>
    <row r="1260" s="23" customFormat="1" x14ac:dyDescent="0.25"/>
    <row r="1261" s="23" customFormat="1" x14ac:dyDescent="0.25"/>
    <row r="1262" s="23" customFormat="1" x14ac:dyDescent="0.25"/>
    <row r="1263" s="23" customFormat="1" x14ac:dyDescent="0.25"/>
    <row r="1264" s="23" customFormat="1" x14ac:dyDescent="0.25"/>
    <row r="1265" s="23" customFormat="1" x14ac:dyDescent="0.25"/>
    <row r="1266" s="23" customFormat="1" x14ac:dyDescent="0.25"/>
    <row r="1267" s="23" customFormat="1" x14ac:dyDescent="0.25"/>
    <row r="1268" s="23" customFormat="1" x14ac:dyDescent="0.25"/>
    <row r="1269" s="23" customFormat="1" x14ac:dyDescent="0.25"/>
    <row r="1270" s="23" customFormat="1" x14ac:dyDescent="0.25"/>
    <row r="1271" s="23" customFormat="1" x14ac:dyDescent="0.25"/>
    <row r="1272" s="23" customFormat="1" x14ac:dyDescent="0.25"/>
    <row r="1273" s="23" customFormat="1" x14ac:dyDescent="0.25"/>
    <row r="1274" s="23" customFormat="1" x14ac:dyDescent="0.25"/>
    <row r="1275" s="23" customFormat="1" x14ac:dyDescent="0.25"/>
    <row r="1276" s="23" customFormat="1" x14ac:dyDescent="0.25"/>
    <row r="1277" s="23" customFormat="1" x14ac:dyDescent="0.25"/>
    <row r="1278" s="23" customFormat="1" x14ac:dyDescent="0.25"/>
    <row r="1279" s="23" customFormat="1" x14ac:dyDescent="0.25"/>
    <row r="1280" s="23" customFormat="1" x14ac:dyDescent="0.25"/>
    <row r="1281" s="23" customFormat="1" x14ac:dyDescent="0.25"/>
    <row r="1282" s="23" customFormat="1" x14ac:dyDescent="0.25"/>
    <row r="1283" s="23" customFormat="1" x14ac:dyDescent="0.25"/>
    <row r="1284" s="23" customFormat="1" x14ac:dyDescent="0.25"/>
    <row r="1285" s="23" customFormat="1" x14ac:dyDescent="0.25"/>
    <row r="1286" s="23" customFormat="1" x14ac:dyDescent="0.25"/>
    <row r="1287" s="23" customFormat="1" x14ac:dyDescent="0.25"/>
    <row r="1288" s="23" customFormat="1" x14ac:dyDescent="0.25"/>
    <row r="1289" s="23" customFormat="1" x14ac:dyDescent="0.25"/>
    <row r="1290" s="23" customFormat="1" x14ac:dyDescent="0.25"/>
    <row r="1291" s="23" customFormat="1" x14ac:dyDescent="0.25"/>
    <row r="1292" s="23" customFormat="1" x14ac:dyDescent="0.25"/>
    <row r="1293" s="23" customFormat="1" x14ac:dyDescent="0.25"/>
    <row r="1294" s="23" customFormat="1" x14ac:dyDescent="0.25"/>
    <row r="1295" s="23" customFormat="1" x14ac:dyDescent="0.25"/>
    <row r="1296" s="23" customFormat="1" x14ac:dyDescent="0.25"/>
    <row r="1297" s="23" customFormat="1" x14ac:dyDescent="0.25"/>
    <row r="1298" s="23" customFormat="1" x14ac:dyDescent="0.25"/>
    <row r="1299" s="23" customFormat="1" x14ac:dyDescent="0.25"/>
    <row r="1300" s="23" customFormat="1" x14ac:dyDescent="0.25"/>
    <row r="1301" s="23" customFormat="1" x14ac:dyDescent="0.25"/>
    <row r="1302" s="23" customFormat="1" x14ac:dyDescent="0.25"/>
    <row r="1303" s="23" customFormat="1" x14ac:dyDescent="0.25"/>
    <row r="1304" s="23" customFormat="1" x14ac:dyDescent="0.25"/>
    <row r="1305" s="23" customFormat="1" x14ac:dyDescent="0.25"/>
    <row r="1306" s="23" customFormat="1" x14ac:dyDescent="0.25"/>
    <row r="1307" s="23" customFormat="1" x14ac:dyDescent="0.25"/>
    <row r="1308" s="23" customFormat="1" x14ac:dyDescent="0.25"/>
    <row r="1309" s="23" customFormat="1" x14ac:dyDescent="0.25"/>
    <row r="1310" s="23" customFormat="1" x14ac:dyDescent="0.25"/>
    <row r="1311" s="23" customFormat="1" x14ac:dyDescent="0.25"/>
    <row r="1312" s="23" customFormat="1" x14ac:dyDescent="0.25"/>
    <row r="1313" s="23" customFormat="1" x14ac:dyDescent="0.25"/>
    <row r="1314" s="23" customFormat="1" x14ac:dyDescent="0.25"/>
    <row r="1315" s="23" customFormat="1" x14ac:dyDescent="0.25"/>
    <row r="1316" s="23" customFormat="1" x14ac:dyDescent="0.25"/>
    <row r="1317" s="23" customFormat="1" x14ac:dyDescent="0.25"/>
    <row r="1318" s="23" customFormat="1" x14ac:dyDescent="0.25"/>
    <row r="1319" s="23" customFormat="1" x14ac:dyDescent="0.25"/>
    <row r="1320" s="23" customFormat="1" x14ac:dyDescent="0.25"/>
    <row r="1321" s="23" customFormat="1" x14ac:dyDescent="0.25"/>
    <row r="1322" s="23" customFormat="1" x14ac:dyDescent="0.25"/>
    <row r="1323" s="23" customFormat="1" x14ac:dyDescent="0.25"/>
    <row r="1324" s="23" customFormat="1" x14ac:dyDescent="0.25"/>
    <row r="1325" s="23" customFormat="1" x14ac:dyDescent="0.25"/>
    <row r="1326" s="23" customFormat="1" x14ac:dyDescent="0.25"/>
    <row r="1327" s="23" customFormat="1" x14ac:dyDescent="0.25"/>
    <row r="1328" s="23" customFormat="1" x14ac:dyDescent="0.25"/>
    <row r="1329" s="23" customFormat="1" x14ac:dyDescent="0.25"/>
    <row r="1330" s="23" customFormat="1" x14ac:dyDescent="0.25"/>
    <row r="1331" s="23" customFormat="1" x14ac:dyDescent="0.25"/>
    <row r="1332" s="23" customFormat="1" x14ac:dyDescent="0.25"/>
    <row r="1333" s="23" customFormat="1" x14ac:dyDescent="0.25"/>
    <row r="1334" s="23" customFormat="1" x14ac:dyDescent="0.25"/>
    <row r="1335" s="23" customFormat="1" x14ac:dyDescent="0.25"/>
    <row r="1336" s="23" customFormat="1" x14ac:dyDescent="0.25"/>
    <row r="1337" s="23" customFormat="1" x14ac:dyDescent="0.25"/>
    <row r="1338" s="23" customFormat="1" x14ac:dyDescent="0.25"/>
    <row r="1339" s="23" customFormat="1" x14ac:dyDescent="0.25"/>
    <row r="1340" s="23" customFormat="1" x14ac:dyDescent="0.25"/>
    <row r="1341" s="23" customFormat="1" x14ac:dyDescent="0.25"/>
    <row r="1342" s="23" customFormat="1" x14ac:dyDescent="0.25"/>
    <row r="1343" s="23" customFormat="1" x14ac:dyDescent="0.25"/>
    <row r="1344" s="23" customFormat="1" x14ac:dyDescent="0.25"/>
    <row r="1345" s="23" customFormat="1" x14ac:dyDescent="0.25"/>
    <row r="1346" s="23" customFormat="1" x14ac:dyDescent="0.25"/>
    <row r="1347" s="23" customFormat="1" x14ac:dyDescent="0.25"/>
    <row r="1348" s="23" customFormat="1" x14ac:dyDescent="0.25"/>
    <row r="1349" s="23" customFormat="1" x14ac:dyDescent="0.25"/>
    <row r="1350" s="23" customFormat="1" x14ac:dyDescent="0.25"/>
    <row r="1351" s="23" customFormat="1" x14ac:dyDescent="0.25"/>
    <row r="1352" s="23" customFormat="1" x14ac:dyDescent="0.25"/>
    <row r="1353" s="23" customFormat="1" x14ac:dyDescent="0.25"/>
    <row r="1354" s="23" customFormat="1" x14ac:dyDescent="0.25"/>
    <row r="1355" s="23" customFormat="1" x14ac:dyDescent="0.25"/>
    <row r="1356" s="23" customFormat="1" x14ac:dyDescent="0.25"/>
    <row r="1357" s="23" customFormat="1" x14ac:dyDescent="0.25"/>
    <row r="1358" s="23" customFormat="1" x14ac:dyDescent="0.25"/>
    <row r="1359" s="23" customFormat="1" x14ac:dyDescent="0.25"/>
    <row r="1360" s="23" customFormat="1" x14ac:dyDescent="0.25"/>
    <row r="1361" s="23" customFormat="1" x14ac:dyDescent="0.25"/>
    <row r="1362" s="23" customFormat="1" x14ac:dyDescent="0.25"/>
    <row r="1363" s="23" customFormat="1" x14ac:dyDescent="0.25"/>
    <row r="1364" s="23" customFormat="1" x14ac:dyDescent="0.25"/>
    <row r="1365" s="23" customFormat="1" x14ac:dyDescent="0.25"/>
    <row r="1366" s="23" customFormat="1" x14ac:dyDescent="0.25"/>
    <row r="1367" s="23" customFormat="1" x14ac:dyDescent="0.25"/>
    <row r="1368" s="23" customFormat="1" x14ac:dyDescent="0.25"/>
    <row r="1369" s="23" customFormat="1" x14ac:dyDescent="0.25"/>
    <row r="1370" s="23" customFormat="1" x14ac:dyDescent="0.25"/>
    <row r="1371" s="23" customFormat="1" x14ac:dyDescent="0.25"/>
    <row r="1372" s="23" customFormat="1" x14ac:dyDescent="0.25"/>
    <row r="1373" s="23" customFormat="1" x14ac:dyDescent="0.25"/>
    <row r="1374" s="23" customFormat="1" x14ac:dyDescent="0.25"/>
    <row r="1375" s="23" customFormat="1" x14ac:dyDescent="0.25"/>
    <row r="1376" s="23" customFormat="1" x14ac:dyDescent="0.25"/>
    <row r="1377" s="23" customFormat="1" x14ac:dyDescent="0.25"/>
    <row r="1378" s="23" customFormat="1" x14ac:dyDescent="0.25"/>
    <row r="1379" s="23" customFormat="1" x14ac:dyDescent="0.25"/>
    <row r="1380" s="23" customFormat="1" x14ac:dyDescent="0.25"/>
    <row r="1381" s="23" customFormat="1" x14ac:dyDescent="0.25"/>
    <row r="1382" s="23" customFormat="1" x14ac:dyDescent="0.25"/>
    <row r="1383" s="23" customFormat="1" x14ac:dyDescent="0.25"/>
    <row r="1384" s="23" customFormat="1" x14ac:dyDescent="0.25"/>
    <row r="1385" s="23" customFormat="1" x14ac:dyDescent="0.25"/>
    <row r="1386" s="23" customFormat="1" x14ac:dyDescent="0.25"/>
    <row r="1387" s="23" customFormat="1" x14ac:dyDescent="0.25"/>
    <row r="1388" s="23" customFormat="1" x14ac:dyDescent="0.25"/>
    <row r="1389" s="23" customFormat="1" x14ac:dyDescent="0.25"/>
    <row r="1390" s="23" customFormat="1" x14ac:dyDescent="0.25"/>
    <row r="1391" s="23" customFormat="1" x14ac:dyDescent="0.25"/>
    <row r="1392" s="23" customFormat="1" x14ac:dyDescent="0.25"/>
    <row r="1393" s="23" customFormat="1" x14ac:dyDescent="0.25"/>
    <row r="1394" s="23" customFormat="1" x14ac:dyDescent="0.25"/>
    <row r="1395" s="23" customFormat="1" x14ac:dyDescent="0.25"/>
    <row r="1396" s="23" customFormat="1" x14ac:dyDescent="0.25"/>
    <row r="1397" s="23" customFormat="1" x14ac:dyDescent="0.25"/>
    <row r="1398" s="23" customFormat="1" x14ac:dyDescent="0.25"/>
    <row r="1399" s="23" customFormat="1" x14ac:dyDescent="0.25"/>
    <row r="1400" s="23" customFormat="1" x14ac:dyDescent="0.25"/>
    <row r="1401" s="23" customFormat="1" x14ac:dyDescent="0.25"/>
    <row r="1402" s="23" customFormat="1" x14ac:dyDescent="0.25"/>
    <row r="1403" s="23" customFormat="1" x14ac:dyDescent="0.25"/>
    <row r="1404" s="23" customFormat="1" x14ac:dyDescent="0.25"/>
    <row r="1405" s="23" customFormat="1" x14ac:dyDescent="0.25"/>
    <row r="1406" s="23" customFormat="1" x14ac:dyDescent="0.25"/>
    <row r="1407" s="23" customFormat="1" x14ac:dyDescent="0.25"/>
    <row r="1408" s="23" customFormat="1" x14ac:dyDescent="0.25"/>
    <row r="1409" s="23" customFormat="1" x14ac:dyDescent="0.25"/>
    <row r="1410" s="23" customFormat="1" x14ac:dyDescent="0.25"/>
    <row r="1411" s="23" customFormat="1" x14ac:dyDescent="0.25"/>
    <row r="1412" s="23" customFormat="1" x14ac:dyDescent="0.25"/>
    <row r="1413" s="23" customFormat="1" x14ac:dyDescent="0.25"/>
    <row r="1414" s="23" customFormat="1" x14ac:dyDescent="0.25"/>
    <row r="1415" s="23" customFormat="1" x14ac:dyDescent="0.25"/>
    <row r="1416" s="23" customFormat="1" x14ac:dyDescent="0.25"/>
    <row r="1417" s="23" customFormat="1" x14ac:dyDescent="0.25"/>
    <row r="1418" s="23" customFormat="1" x14ac:dyDescent="0.25"/>
    <row r="1419" s="23" customFormat="1" x14ac:dyDescent="0.25"/>
    <row r="1420" s="23" customFormat="1" x14ac:dyDescent="0.25"/>
    <row r="1421" s="23" customFormat="1" x14ac:dyDescent="0.25"/>
    <row r="1422" s="23" customFormat="1" x14ac:dyDescent="0.25"/>
    <row r="1423" s="23" customFormat="1" x14ac:dyDescent="0.25"/>
    <row r="1424" s="23" customFormat="1" x14ac:dyDescent="0.25"/>
    <row r="1425" s="23" customFormat="1" x14ac:dyDescent="0.25"/>
    <row r="1426" s="23" customFormat="1" x14ac:dyDescent="0.25"/>
    <row r="1427" s="23" customFormat="1" x14ac:dyDescent="0.25"/>
    <row r="1428" s="23" customFormat="1" x14ac:dyDescent="0.25"/>
    <row r="1429" s="23" customFormat="1" x14ac:dyDescent="0.25"/>
    <row r="1430" s="23" customFormat="1" x14ac:dyDescent="0.25"/>
    <row r="1431" s="23" customFormat="1" x14ac:dyDescent="0.25"/>
    <row r="1432" s="23" customFormat="1" x14ac:dyDescent="0.25"/>
    <row r="1433" s="23" customFormat="1" x14ac:dyDescent="0.25"/>
    <row r="1434" s="23" customFormat="1" x14ac:dyDescent="0.25"/>
    <row r="1435" s="23" customFormat="1" x14ac:dyDescent="0.25"/>
    <row r="1436" s="23" customFormat="1" x14ac:dyDescent="0.25"/>
    <row r="1437" s="23" customFormat="1" x14ac:dyDescent="0.25"/>
    <row r="1438" s="23" customFormat="1" x14ac:dyDescent="0.25"/>
    <row r="1439" s="23" customFormat="1" x14ac:dyDescent="0.25"/>
    <row r="1440" s="23" customFormat="1" x14ac:dyDescent="0.25"/>
    <row r="1441" s="23" customFormat="1" x14ac:dyDescent="0.25"/>
    <row r="1442" s="23" customFormat="1" x14ac:dyDescent="0.25"/>
    <row r="1443" s="23" customFormat="1" x14ac:dyDescent="0.25"/>
    <row r="1444" s="23" customFormat="1" x14ac:dyDescent="0.25"/>
    <row r="1445" s="23" customFormat="1" x14ac:dyDescent="0.25"/>
    <row r="1446" s="23" customFormat="1" x14ac:dyDescent="0.25"/>
    <row r="1447" s="23" customFormat="1" x14ac:dyDescent="0.25"/>
    <row r="1448" s="23" customFormat="1" x14ac:dyDescent="0.25"/>
    <row r="1449" s="23" customFormat="1" x14ac:dyDescent="0.25"/>
    <row r="1450" s="23" customFormat="1" x14ac:dyDescent="0.25"/>
    <row r="1451" s="23" customFormat="1" x14ac:dyDescent="0.25"/>
    <row r="1452" s="23" customFormat="1" x14ac:dyDescent="0.25"/>
    <row r="1453" s="23" customFormat="1" x14ac:dyDescent="0.25"/>
    <row r="1454" s="23" customFormat="1" x14ac:dyDescent="0.25"/>
    <row r="1455" s="23" customFormat="1" x14ac:dyDescent="0.25"/>
    <row r="1456" s="23" customFormat="1" x14ac:dyDescent="0.25"/>
    <row r="1457" s="23" customFormat="1" x14ac:dyDescent="0.25"/>
    <row r="1458" s="23" customFormat="1" x14ac:dyDescent="0.25"/>
    <row r="1459" s="23" customFormat="1" x14ac:dyDescent="0.25"/>
    <row r="1460" s="23" customFormat="1" x14ac:dyDescent="0.25"/>
    <row r="1461" s="23" customFormat="1" x14ac:dyDescent="0.25"/>
    <row r="1462" s="23" customFormat="1" x14ac:dyDescent="0.25"/>
    <row r="1463" s="23" customFormat="1" x14ac:dyDescent="0.25"/>
    <row r="1464" s="23" customFormat="1" x14ac:dyDescent="0.25"/>
    <row r="1465" s="23" customFormat="1" x14ac:dyDescent="0.25"/>
    <row r="1466" s="23" customFormat="1" x14ac:dyDescent="0.25"/>
    <row r="1467" s="23" customFormat="1" x14ac:dyDescent="0.25"/>
    <row r="1468" s="23" customFormat="1" x14ac:dyDescent="0.25"/>
    <row r="1469" s="23" customFormat="1" x14ac:dyDescent="0.25"/>
    <row r="1470" s="23" customFormat="1" x14ac:dyDescent="0.25"/>
    <row r="1471" s="23" customFormat="1" x14ac:dyDescent="0.25"/>
    <row r="1472" s="23" customFormat="1" x14ac:dyDescent="0.25"/>
    <row r="1473" s="23" customFormat="1" x14ac:dyDescent="0.25"/>
    <row r="1474" s="23" customFormat="1" x14ac:dyDescent="0.25"/>
    <row r="1475" s="23" customFormat="1" x14ac:dyDescent="0.25"/>
    <row r="1476" s="23" customFormat="1" x14ac:dyDescent="0.25"/>
    <row r="1477" s="23" customFormat="1" x14ac:dyDescent="0.25"/>
    <row r="1478" s="23" customFormat="1" x14ac:dyDescent="0.25"/>
    <row r="1479" s="23" customFormat="1" x14ac:dyDescent="0.25"/>
    <row r="1480" s="23" customFormat="1" x14ac:dyDescent="0.25"/>
    <row r="1481" s="23" customFormat="1" x14ac:dyDescent="0.25"/>
    <row r="1482" s="23" customFormat="1" x14ac:dyDescent="0.25"/>
    <row r="1483" s="23" customFormat="1" x14ac:dyDescent="0.25"/>
    <row r="1484" s="23" customFormat="1" x14ac:dyDescent="0.25"/>
    <row r="1485" s="23" customFormat="1" x14ac:dyDescent="0.25"/>
    <row r="1486" s="23" customFormat="1" x14ac:dyDescent="0.25"/>
    <row r="1487" s="23" customFormat="1" x14ac:dyDescent="0.25"/>
    <row r="1488" s="23" customFormat="1" x14ac:dyDescent="0.25"/>
    <row r="1489" s="23" customFormat="1" x14ac:dyDescent="0.25"/>
    <row r="1490" s="23" customFormat="1" x14ac:dyDescent="0.25"/>
    <row r="1491" s="23" customFormat="1" x14ac:dyDescent="0.25"/>
    <row r="1492" s="23" customFormat="1" x14ac:dyDescent="0.25"/>
    <row r="1493" s="23" customFormat="1" x14ac:dyDescent="0.25"/>
    <row r="1494" s="23" customFormat="1" x14ac:dyDescent="0.25"/>
    <row r="1495" s="23" customFormat="1" x14ac:dyDescent="0.25"/>
    <row r="1496" s="23" customFormat="1" x14ac:dyDescent="0.25"/>
    <row r="1497" s="23" customFormat="1" x14ac:dyDescent="0.25"/>
    <row r="1498" s="23" customFormat="1" x14ac:dyDescent="0.25"/>
    <row r="1499" s="23" customFormat="1" x14ac:dyDescent="0.25"/>
    <row r="1500" s="23" customFormat="1" x14ac:dyDescent="0.25"/>
    <row r="1501" s="23" customFormat="1" x14ac:dyDescent="0.25"/>
    <row r="1502" s="23" customFormat="1" x14ac:dyDescent="0.25"/>
    <row r="1503" s="23" customFormat="1" x14ac:dyDescent="0.25"/>
    <row r="1504" s="23" customFormat="1" x14ac:dyDescent="0.25"/>
    <row r="1505" s="23" customFormat="1" x14ac:dyDescent="0.25"/>
    <row r="1506" s="23" customFormat="1" x14ac:dyDescent="0.25"/>
    <row r="1507" s="23" customFormat="1" x14ac:dyDescent="0.25"/>
    <row r="1508" s="23" customFormat="1" x14ac:dyDescent="0.25"/>
    <row r="1509" s="23" customFormat="1" x14ac:dyDescent="0.25"/>
    <row r="1510" s="23" customFormat="1" x14ac:dyDescent="0.25"/>
    <row r="1511" s="23" customFormat="1" x14ac:dyDescent="0.25"/>
    <row r="1512" s="23" customFormat="1" x14ac:dyDescent="0.25"/>
    <row r="1513" s="23" customFormat="1" x14ac:dyDescent="0.25"/>
    <row r="1514" s="23" customFormat="1" x14ac:dyDescent="0.25"/>
    <row r="1515" s="23" customFormat="1" x14ac:dyDescent="0.25"/>
    <row r="1516" s="23" customFormat="1" x14ac:dyDescent="0.25"/>
    <row r="1517" s="23" customFormat="1" x14ac:dyDescent="0.25"/>
    <row r="1518" s="23" customFormat="1" x14ac:dyDescent="0.25"/>
    <row r="1519" s="23" customFormat="1" x14ac:dyDescent="0.25"/>
    <row r="1520" s="23" customFormat="1" x14ac:dyDescent="0.25"/>
    <row r="1521" s="23" customFormat="1" x14ac:dyDescent="0.25"/>
    <row r="1522" s="23" customFormat="1" x14ac:dyDescent="0.25"/>
    <row r="1523" s="23" customFormat="1" x14ac:dyDescent="0.25"/>
    <row r="1524" s="23" customFormat="1" x14ac:dyDescent="0.25"/>
    <row r="1525" s="23" customFormat="1" x14ac:dyDescent="0.25"/>
    <row r="1526" s="23" customFormat="1" x14ac:dyDescent="0.25"/>
    <row r="1527" s="23" customFormat="1" x14ac:dyDescent="0.25"/>
    <row r="1528" s="23" customFormat="1" x14ac:dyDescent="0.25"/>
    <row r="1529" s="23" customFormat="1" x14ac:dyDescent="0.25"/>
    <row r="1530" s="23" customFormat="1" x14ac:dyDescent="0.25"/>
    <row r="1531" s="23" customFormat="1" x14ac:dyDescent="0.25"/>
    <row r="1532" s="23" customFormat="1" x14ac:dyDescent="0.25"/>
    <row r="1533" s="23" customFormat="1" x14ac:dyDescent="0.25"/>
    <row r="1534" s="23" customFormat="1" x14ac:dyDescent="0.25"/>
    <row r="1535" s="23" customFormat="1" x14ac:dyDescent="0.25"/>
    <row r="1536" s="23" customFormat="1" x14ac:dyDescent="0.25"/>
    <row r="1537" s="23" customFormat="1" x14ac:dyDescent="0.25"/>
    <row r="1538" s="23" customFormat="1" x14ac:dyDescent="0.25"/>
    <row r="1539" s="23" customFormat="1" x14ac:dyDescent="0.25"/>
    <row r="1540" s="23" customFormat="1" x14ac:dyDescent="0.25"/>
    <row r="1541" s="23" customFormat="1" x14ac:dyDescent="0.25"/>
    <row r="1542" s="23" customFormat="1" x14ac:dyDescent="0.25"/>
    <row r="1543" s="23" customFormat="1" x14ac:dyDescent="0.25"/>
    <row r="1544" s="23" customFormat="1" x14ac:dyDescent="0.25"/>
    <row r="1545" s="23" customFormat="1" x14ac:dyDescent="0.25"/>
    <row r="1546" s="23" customFormat="1" x14ac:dyDescent="0.25"/>
    <row r="1547" s="23" customFormat="1" x14ac:dyDescent="0.25"/>
    <row r="1548" s="23" customFormat="1" x14ac:dyDescent="0.25"/>
    <row r="1549" s="23" customFormat="1" x14ac:dyDescent="0.25"/>
    <row r="1550" s="23" customFormat="1" x14ac:dyDescent="0.25"/>
    <row r="1551" s="23" customFormat="1" x14ac:dyDescent="0.25"/>
    <row r="1552" s="23" customFormat="1" x14ac:dyDescent="0.25"/>
    <row r="1553" s="23" customFormat="1" x14ac:dyDescent="0.25"/>
    <row r="1554" s="23" customFormat="1" x14ac:dyDescent="0.25"/>
    <row r="1555" s="23" customFormat="1" x14ac:dyDescent="0.25"/>
    <row r="1556" s="23" customFormat="1" x14ac:dyDescent="0.25"/>
    <row r="1557" s="23" customFormat="1" x14ac:dyDescent="0.25"/>
    <row r="1558" s="23" customFormat="1" x14ac:dyDescent="0.25"/>
    <row r="1559" s="23" customFormat="1" x14ac:dyDescent="0.25"/>
    <row r="1560" s="23" customFormat="1" x14ac:dyDescent="0.25"/>
    <row r="1561" s="23" customFormat="1" x14ac:dyDescent="0.25"/>
    <row r="1562" s="23" customFormat="1" x14ac:dyDescent="0.25"/>
    <row r="1563" s="23" customFormat="1" x14ac:dyDescent="0.25"/>
    <row r="1564" s="23" customFormat="1" x14ac:dyDescent="0.25"/>
    <row r="1565" s="23" customFormat="1" x14ac:dyDescent="0.25"/>
    <row r="1566" s="23" customFormat="1" x14ac:dyDescent="0.25"/>
    <row r="1567" s="23" customFormat="1" x14ac:dyDescent="0.25"/>
    <row r="1568" s="23" customFormat="1" x14ac:dyDescent="0.25"/>
    <row r="1569" s="23" customFormat="1" x14ac:dyDescent="0.25"/>
    <row r="1570" s="23" customFormat="1" x14ac:dyDescent="0.25"/>
    <row r="1571" s="23" customFormat="1" x14ac:dyDescent="0.25"/>
    <row r="1572" s="23" customFormat="1" x14ac:dyDescent="0.25"/>
    <row r="1573" s="23" customFormat="1" x14ac:dyDescent="0.25"/>
    <row r="1574" s="23" customFormat="1" x14ac:dyDescent="0.25"/>
    <row r="1575" s="23" customFormat="1" x14ac:dyDescent="0.25"/>
    <row r="1576" s="23" customFormat="1" x14ac:dyDescent="0.25"/>
    <row r="1577" s="23" customFormat="1" x14ac:dyDescent="0.25"/>
    <row r="1578" s="23" customFormat="1" x14ac:dyDescent="0.25"/>
    <row r="1579" s="23" customFormat="1" x14ac:dyDescent="0.25"/>
    <row r="1580" s="23" customFormat="1" x14ac:dyDescent="0.25"/>
    <row r="1581" s="23" customFormat="1" x14ac:dyDescent="0.25"/>
    <row r="1582" s="23" customFormat="1" x14ac:dyDescent="0.25"/>
    <row r="1583" s="23" customFormat="1" x14ac:dyDescent="0.25"/>
    <row r="1584" s="23" customFormat="1" x14ac:dyDescent="0.25"/>
    <row r="1585" s="23" customFormat="1" x14ac:dyDescent="0.25"/>
    <row r="1586" s="23" customFormat="1" x14ac:dyDescent="0.25"/>
    <row r="1587" s="23" customFormat="1" x14ac:dyDescent="0.25"/>
    <row r="1588" s="23" customFormat="1" x14ac:dyDescent="0.25"/>
    <row r="1589" s="23" customFormat="1" x14ac:dyDescent="0.25"/>
    <row r="1590" s="23" customFormat="1" x14ac:dyDescent="0.25"/>
    <row r="1591" s="23" customFormat="1" x14ac:dyDescent="0.25"/>
    <row r="1592" s="23" customFormat="1" x14ac:dyDescent="0.25"/>
    <row r="1593" s="23" customFormat="1" x14ac:dyDescent="0.25"/>
    <row r="1594" s="23" customFormat="1" x14ac:dyDescent="0.25"/>
    <row r="1595" s="23" customFormat="1" x14ac:dyDescent="0.25"/>
    <row r="1596" s="23" customFormat="1" x14ac:dyDescent="0.25"/>
    <row r="1597" s="23" customFormat="1" x14ac:dyDescent="0.25"/>
    <row r="1598" s="23" customFormat="1" x14ac:dyDescent="0.25"/>
    <row r="1599" s="23" customFormat="1" x14ac:dyDescent="0.25"/>
    <row r="1600" s="23" customFormat="1" x14ac:dyDescent="0.25"/>
    <row r="1601" s="23" customFormat="1" x14ac:dyDescent="0.25"/>
    <row r="1602" s="23" customFormat="1" x14ac:dyDescent="0.25"/>
    <row r="1603" s="23" customFormat="1" x14ac:dyDescent="0.25"/>
    <row r="1604" s="23" customFormat="1" x14ac:dyDescent="0.25"/>
    <row r="1605" s="23" customFormat="1" x14ac:dyDescent="0.25"/>
    <row r="1606" s="23" customFormat="1" x14ac:dyDescent="0.25"/>
    <row r="1607" s="23" customFormat="1" x14ac:dyDescent="0.25"/>
    <row r="1608" s="23" customFormat="1" x14ac:dyDescent="0.25"/>
    <row r="1609" s="23" customFormat="1" x14ac:dyDescent="0.25"/>
    <row r="1610" s="23" customFormat="1" x14ac:dyDescent="0.25"/>
    <row r="1611" s="23" customFormat="1" x14ac:dyDescent="0.25"/>
    <row r="1612" s="23" customFormat="1" x14ac:dyDescent="0.25"/>
    <row r="1613" s="23" customFormat="1" x14ac:dyDescent="0.25"/>
    <row r="1614" s="23" customFormat="1" x14ac:dyDescent="0.25"/>
    <row r="1615" s="23" customFormat="1" x14ac:dyDescent="0.25"/>
    <row r="1616" s="23" customFormat="1" x14ac:dyDescent="0.25"/>
    <row r="1617" s="23" customFormat="1" x14ac:dyDescent="0.25"/>
    <row r="1618" s="23" customFormat="1" x14ac:dyDescent="0.25"/>
    <row r="1619" s="23" customFormat="1" x14ac:dyDescent="0.25"/>
    <row r="1620" s="23" customFormat="1" x14ac:dyDescent="0.25"/>
    <row r="1621" s="23" customFormat="1" x14ac:dyDescent="0.25"/>
    <row r="1622" s="23" customFormat="1" x14ac:dyDescent="0.25"/>
    <row r="1623" s="23" customFormat="1" x14ac:dyDescent="0.25"/>
    <row r="1624" s="23" customFormat="1" x14ac:dyDescent="0.25"/>
    <row r="1625" s="23" customFormat="1" x14ac:dyDescent="0.25"/>
    <row r="1626" s="23" customFormat="1" x14ac:dyDescent="0.25"/>
    <row r="1627" s="23" customFormat="1" x14ac:dyDescent="0.25"/>
    <row r="1628" s="23" customFormat="1" x14ac:dyDescent="0.25"/>
    <row r="1629" s="23" customFormat="1" x14ac:dyDescent="0.25"/>
    <row r="1630" s="23" customFormat="1" x14ac:dyDescent="0.25"/>
    <row r="1631" s="23" customFormat="1" x14ac:dyDescent="0.25"/>
    <row r="1632" s="23" customFormat="1" x14ac:dyDescent="0.25"/>
    <row r="1633" s="23" customFormat="1" x14ac:dyDescent="0.25"/>
    <row r="1634" s="23" customFormat="1" x14ac:dyDescent="0.25"/>
    <row r="1635" s="23" customFormat="1" x14ac:dyDescent="0.25"/>
    <row r="1636" s="23" customFormat="1" x14ac:dyDescent="0.25"/>
    <row r="1637" s="23" customFormat="1" x14ac:dyDescent="0.25"/>
    <row r="1638" s="23" customFormat="1" x14ac:dyDescent="0.25"/>
    <row r="1639" s="23" customFormat="1" x14ac:dyDescent="0.25"/>
    <row r="1640" s="23" customFormat="1" x14ac:dyDescent="0.25"/>
    <row r="1641" s="23" customFormat="1" x14ac:dyDescent="0.25"/>
    <row r="1642" s="23" customFormat="1" x14ac:dyDescent="0.25"/>
    <row r="1643" s="23" customFormat="1" x14ac:dyDescent="0.25"/>
    <row r="1644" s="23" customFormat="1" x14ac:dyDescent="0.25"/>
    <row r="1645" s="23" customFormat="1" x14ac:dyDescent="0.25"/>
    <row r="1646" s="23" customFormat="1" x14ac:dyDescent="0.25"/>
    <row r="1647" s="23" customFormat="1" x14ac:dyDescent="0.25"/>
    <row r="1648" s="23" customFormat="1" x14ac:dyDescent="0.25"/>
    <row r="1649" s="23" customFormat="1" x14ac:dyDescent="0.25"/>
    <row r="1650" s="23" customFormat="1" x14ac:dyDescent="0.25"/>
    <row r="1651" s="23" customFormat="1" x14ac:dyDescent="0.25"/>
    <row r="1652" s="23" customFormat="1" x14ac:dyDescent="0.25"/>
    <row r="1653" s="23" customFormat="1" x14ac:dyDescent="0.25"/>
    <row r="1654" s="23" customFormat="1" x14ac:dyDescent="0.25"/>
    <row r="1655" s="23" customFormat="1" x14ac:dyDescent="0.25"/>
    <row r="1656" s="23" customFormat="1" x14ac:dyDescent="0.25"/>
    <row r="1657" s="23" customFormat="1" x14ac:dyDescent="0.25"/>
    <row r="1658" s="23" customFormat="1" x14ac:dyDescent="0.25"/>
    <row r="1659" s="23" customFormat="1" x14ac:dyDescent="0.25"/>
    <row r="1660" s="23" customFormat="1" x14ac:dyDescent="0.25"/>
    <row r="1661" s="23" customFormat="1" x14ac:dyDescent="0.25"/>
    <row r="1662" s="23" customFormat="1" x14ac:dyDescent="0.25"/>
    <row r="1663" s="23" customFormat="1" x14ac:dyDescent="0.25"/>
    <row r="1664" s="23" customFormat="1" x14ac:dyDescent="0.25"/>
    <row r="1665" s="23" customFormat="1" x14ac:dyDescent="0.25"/>
    <row r="1666" s="23" customFormat="1" x14ac:dyDescent="0.25"/>
    <row r="1667" s="23" customFormat="1" x14ac:dyDescent="0.25"/>
    <row r="1668" s="23" customFormat="1" x14ac:dyDescent="0.25"/>
    <row r="1669" s="23" customFormat="1" x14ac:dyDescent="0.25"/>
    <row r="1670" s="23" customFormat="1" x14ac:dyDescent="0.25"/>
    <row r="1671" s="23" customFormat="1" x14ac:dyDescent="0.25"/>
    <row r="1672" s="23" customFormat="1" x14ac:dyDescent="0.25"/>
    <row r="1673" s="23" customFormat="1" x14ac:dyDescent="0.25"/>
    <row r="1674" s="23" customFormat="1" x14ac:dyDescent="0.25"/>
    <row r="1675" s="23" customFormat="1" x14ac:dyDescent="0.25"/>
    <row r="1676" s="23" customFormat="1" x14ac:dyDescent="0.25"/>
    <row r="1677" s="23" customFormat="1" x14ac:dyDescent="0.25"/>
    <row r="1678" s="23" customFormat="1" x14ac:dyDescent="0.25"/>
    <row r="1679" s="23" customFormat="1" x14ac:dyDescent="0.25"/>
    <row r="1680" s="23" customFormat="1" x14ac:dyDescent="0.25"/>
    <row r="1681" s="23" customFormat="1" x14ac:dyDescent="0.25"/>
    <row r="1682" s="23" customFormat="1" x14ac:dyDescent="0.25"/>
    <row r="1683" s="23" customFormat="1" x14ac:dyDescent="0.25"/>
    <row r="1684" s="23" customFormat="1" x14ac:dyDescent="0.25"/>
    <row r="1685" s="23" customFormat="1" x14ac:dyDescent="0.25"/>
    <row r="1686" s="23" customFormat="1" x14ac:dyDescent="0.25"/>
    <row r="1687" s="23" customFormat="1" x14ac:dyDescent="0.25"/>
    <row r="1688" s="23" customFormat="1" x14ac:dyDescent="0.25"/>
    <row r="1689" s="23" customFormat="1" x14ac:dyDescent="0.25"/>
    <row r="1690" s="23" customFormat="1" x14ac:dyDescent="0.25"/>
    <row r="1691" s="23" customFormat="1" x14ac:dyDescent="0.25"/>
    <row r="1692" s="23" customFormat="1" x14ac:dyDescent="0.25"/>
    <row r="1693" s="23" customFormat="1" x14ac:dyDescent="0.25"/>
    <row r="1694" s="23" customFormat="1" x14ac:dyDescent="0.25"/>
    <row r="1695" s="23" customFormat="1" x14ac:dyDescent="0.25"/>
    <row r="1696" s="23" customFormat="1" x14ac:dyDescent="0.25"/>
    <row r="1697" s="23" customFormat="1" x14ac:dyDescent="0.25"/>
    <row r="1698" s="23" customFormat="1" x14ac:dyDescent="0.25"/>
    <row r="1699" s="23" customFormat="1" x14ac:dyDescent="0.25"/>
    <row r="1700" s="23" customFormat="1" x14ac:dyDescent="0.25"/>
    <row r="1701" s="23" customFormat="1" x14ac:dyDescent="0.25"/>
    <row r="1702" s="23" customFormat="1" x14ac:dyDescent="0.25"/>
    <row r="1703" s="23" customFormat="1" x14ac:dyDescent="0.25"/>
    <row r="1704" s="23" customFormat="1" x14ac:dyDescent="0.25"/>
    <row r="1705" s="23" customFormat="1" x14ac:dyDescent="0.25"/>
    <row r="1706" s="23" customFormat="1" x14ac:dyDescent="0.25"/>
    <row r="1707" s="23" customFormat="1" x14ac:dyDescent="0.25"/>
    <row r="1708" s="23" customFormat="1" x14ac:dyDescent="0.25"/>
    <row r="1709" s="23" customFormat="1" x14ac:dyDescent="0.25"/>
    <row r="1710" s="23" customFormat="1" x14ac:dyDescent="0.25"/>
    <row r="1711" s="23" customFormat="1" x14ac:dyDescent="0.25"/>
    <row r="1712" s="23" customFormat="1" x14ac:dyDescent="0.25"/>
    <row r="1713" s="23" customFormat="1" x14ac:dyDescent="0.25"/>
    <row r="1714" s="23" customFormat="1" x14ac:dyDescent="0.25"/>
    <row r="1715" s="23" customFormat="1" x14ac:dyDescent="0.25"/>
    <row r="1716" s="23" customFormat="1" x14ac:dyDescent="0.25"/>
    <row r="1717" s="23" customFormat="1" x14ac:dyDescent="0.25"/>
    <row r="1718" s="23" customFormat="1" x14ac:dyDescent="0.25"/>
    <row r="1719" s="23" customFormat="1" x14ac:dyDescent="0.25"/>
    <row r="1720" s="23" customFormat="1" x14ac:dyDescent="0.25"/>
    <row r="1721" s="23" customFormat="1" x14ac:dyDescent="0.25"/>
    <row r="1722" s="23" customFormat="1" x14ac:dyDescent="0.25"/>
    <row r="1723" s="23" customFormat="1" x14ac:dyDescent="0.25"/>
    <row r="1724" s="23" customFormat="1" x14ac:dyDescent="0.25"/>
    <row r="1725" s="23" customFormat="1" x14ac:dyDescent="0.25"/>
    <row r="1726" s="23" customFormat="1" x14ac:dyDescent="0.25"/>
    <row r="1727" s="23" customFormat="1" x14ac:dyDescent="0.25"/>
    <row r="1728" s="23" customFormat="1" x14ac:dyDescent="0.25"/>
    <row r="1729" s="23" customFormat="1" x14ac:dyDescent="0.25"/>
    <row r="1730" s="23" customFormat="1" x14ac:dyDescent="0.25"/>
    <row r="1731" s="23" customFormat="1" x14ac:dyDescent="0.25"/>
    <row r="1732" s="23" customFormat="1" x14ac:dyDescent="0.25"/>
    <row r="1733" s="23" customFormat="1" x14ac:dyDescent="0.25"/>
    <row r="1734" s="23" customFormat="1" x14ac:dyDescent="0.25"/>
    <row r="1735" s="23" customFormat="1" x14ac:dyDescent="0.25"/>
    <row r="1736" s="23" customFormat="1" x14ac:dyDescent="0.25"/>
    <row r="1737" s="23" customFormat="1" x14ac:dyDescent="0.25"/>
    <row r="1738" s="23" customFormat="1" x14ac:dyDescent="0.25"/>
    <row r="1739" s="23" customFormat="1" x14ac:dyDescent="0.25"/>
    <row r="1740" s="23" customFormat="1" x14ac:dyDescent="0.25"/>
    <row r="1741" s="23" customFormat="1" x14ac:dyDescent="0.25"/>
    <row r="1742" s="23" customFormat="1" x14ac:dyDescent="0.25"/>
    <row r="1743" s="23" customFormat="1" x14ac:dyDescent="0.25"/>
    <row r="1744" s="23" customFormat="1" x14ac:dyDescent="0.25"/>
    <row r="1745" s="23" customFormat="1" x14ac:dyDescent="0.25"/>
    <row r="1746" s="23" customFormat="1" x14ac:dyDescent="0.25"/>
    <row r="1747" s="23" customFormat="1" x14ac:dyDescent="0.25"/>
    <row r="1748" s="23" customFormat="1" x14ac:dyDescent="0.25"/>
    <row r="1749" s="23" customFormat="1" x14ac:dyDescent="0.25"/>
    <row r="1750" s="23" customFormat="1" x14ac:dyDescent="0.25"/>
    <row r="1751" s="23" customFormat="1" x14ac:dyDescent="0.25"/>
    <row r="1752" s="23" customFormat="1" x14ac:dyDescent="0.25"/>
    <row r="1753" s="23" customFormat="1" x14ac:dyDescent="0.25"/>
    <row r="1754" s="23" customFormat="1" x14ac:dyDescent="0.25"/>
    <row r="1755" s="23" customFormat="1" x14ac:dyDescent="0.25"/>
    <row r="1756" s="23" customFormat="1" x14ac:dyDescent="0.25"/>
    <row r="1757" s="23" customFormat="1" x14ac:dyDescent="0.25"/>
    <row r="1758" s="23" customFormat="1" x14ac:dyDescent="0.25"/>
    <row r="1759" s="23" customFormat="1" x14ac:dyDescent="0.25"/>
    <row r="1760" s="23" customFormat="1" x14ac:dyDescent="0.25"/>
    <row r="1761" s="23" customFormat="1" x14ac:dyDescent="0.25"/>
    <row r="1762" s="23" customFormat="1" x14ac:dyDescent="0.25"/>
    <row r="1763" s="23" customFormat="1" x14ac:dyDescent="0.25"/>
    <row r="1764" s="23" customFormat="1" x14ac:dyDescent="0.25"/>
    <row r="1765" s="23" customFormat="1" x14ac:dyDescent="0.25"/>
    <row r="1766" s="23" customFormat="1" x14ac:dyDescent="0.25"/>
    <row r="1767" s="23" customFormat="1" x14ac:dyDescent="0.25"/>
    <row r="1768" s="23" customFormat="1" x14ac:dyDescent="0.25"/>
    <row r="1769" s="23" customFormat="1" x14ac:dyDescent="0.25"/>
    <row r="1770" s="23" customFormat="1" x14ac:dyDescent="0.25"/>
    <row r="1771" s="23" customFormat="1" x14ac:dyDescent="0.25"/>
    <row r="1772" s="23" customFormat="1" x14ac:dyDescent="0.25"/>
    <row r="1773" s="23" customFormat="1" x14ac:dyDescent="0.25"/>
    <row r="1774" s="23" customFormat="1" x14ac:dyDescent="0.25"/>
    <row r="1775" s="23" customFormat="1" x14ac:dyDescent="0.25"/>
    <row r="1776" s="23" customFormat="1" x14ac:dyDescent="0.25"/>
    <row r="1777" s="23" customFormat="1" x14ac:dyDescent="0.25"/>
    <row r="1778" s="23" customFormat="1" x14ac:dyDescent="0.25"/>
    <row r="1779" s="23" customFormat="1" x14ac:dyDescent="0.25"/>
    <row r="1780" s="23" customFormat="1" x14ac:dyDescent="0.25"/>
    <row r="1781" s="23" customFormat="1" x14ac:dyDescent="0.25"/>
    <row r="1782" s="23" customFormat="1" x14ac:dyDescent="0.25"/>
    <row r="1783" s="23" customFormat="1" x14ac:dyDescent="0.25"/>
    <row r="1784" s="23" customFormat="1" x14ac:dyDescent="0.25"/>
    <row r="1785" s="23" customFormat="1" x14ac:dyDescent="0.25"/>
    <row r="1786" s="23" customFormat="1" x14ac:dyDescent="0.25"/>
    <row r="1787" s="23" customFormat="1" x14ac:dyDescent="0.25"/>
    <row r="1788" s="23" customFormat="1" x14ac:dyDescent="0.25"/>
    <row r="1789" s="23" customFormat="1" x14ac:dyDescent="0.25"/>
    <row r="1790" s="23" customFormat="1" x14ac:dyDescent="0.25"/>
    <row r="1791" s="23" customFormat="1" x14ac:dyDescent="0.25"/>
    <row r="1792" s="23" customFormat="1" x14ac:dyDescent="0.25"/>
    <row r="1793" s="23" customFormat="1" x14ac:dyDescent="0.25"/>
    <row r="1794" s="23" customFormat="1" x14ac:dyDescent="0.25"/>
    <row r="1795" s="23" customFormat="1" x14ac:dyDescent="0.25"/>
    <row r="1796" s="23" customFormat="1" x14ac:dyDescent="0.25"/>
    <row r="1797" s="23" customFormat="1" x14ac:dyDescent="0.25"/>
    <row r="1798" s="23" customFormat="1" x14ac:dyDescent="0.25"/>
    <row r="1799" s="23" customFormat="1" x14ac:dyDescent="0.25"/>
    <row r="1800" s="23" customFormat="1" x14ac:dyDescent="0.25"/>
    <row r="1801" s="23" customFormat="1" x14ac:dyDescent="0.25"/>
    <row r="1802" s="23" customFormat="1" x14ac:dyDescent="0.25"/>
    <row r="1803" s="23" customFormat="1" x14ac:dyDescent="0.25"/>
    <row r="1804" s="23" customFormat="1" x14ac:dyDescent="0.25"/>
    <row r="1805" s="23" customFormat="1" x14ac:dyDescent="0.25"/>
    <row r="1806" s="23" customFormat="1" x14ac:dyDescent="0.25"/>
    <row r="1807" s="23" customFormat="1" x14ac:dyDescent="0.25"/>
    <row r="1808" s="23" customFormat="1" x14ac:dyDescent="0.25"/>
    <row r="1809" s="23" customFormat="1" x14ac:dyDescent="0.25"/>
    <row r="1810" s="23" customFormat="1" x14ac:dyDescent="0.25"/>
    <row r="1811" s="23" customFormat="1" x14ac:dyDescent="0.25"/>
    <row r="1812" s="23" customFormat="1" x14ac:dyDescent="0.25"/>
    <row r="1813" s="23" customFormat="1" x14ac:dyDescent="0.25"/>
    <row r="1814" s="23" customFormat="1" x14ac:dyDescent="0.25"/>
    <row r="1815" s="23" customFormat="1" x14ac:dyDescent="0.25"/>
    <row r="1816" s="23" customFormat="1" x14ac:dyDescent="0.25"/>
    <row r="1817" s="23" customFormat="1" x14ac:dyDescent="0.25"/>
    <row r="1818" s="23" customFormat="1" x14ac:dyDescent="0.25"/>
    <row r="1819" s="23" customFormat="1" x14ac:dyDescent="0.25"/>
    <row r="1820" s="23" customFormat="1" x14ac:dyDescent="0.25"/>
    <row r="1821" s="23" customFormat="1" x14ac:dyDescent="0.25"/>
    <row r="1822" s="23" customFormat="1" x14ac:dyDescent="0.25"/>
    <row r="1823" s="23" customFormat="1" x14ac:dyDescent="0.25"/>
    <row r="1824" s="23" customFormat="1" x14ac:dyDescent="0.25"/>
    <row r="1825" s="23" customFormat="1" x14ac:dyDescent="0.25"/>
    <row r="1826" s="23" customFormat="1" x14ac:dyDescent="0.25"/>
    <row r="1827" s="23" customFormat="1" x14ac:dyDescent="0.25"/>
    <row r="1828" s="23" customFormat="1" x14ac:dyDescent="0.25"/>
    <row r="1829" s="23" customFormat="1" x14ac:dyDescent="0.25"/>
    <row r="1830" s="23" customFormat="1" x14ac:dyDescent="0.25"/>
    <row r="1831" s="23" customFormat="1" x14ac:dyDescent="0.25"/>
    <row r="1832" s="23" customFormat="1" x14ac:dyDescent="0.25"/>
    <row r="1833" s="23" customFormat="1" x14ac:dyDescent="0.25"/>
    <row r="1834" s="23" customFormat="1" x14ac:dyDescent="0.25"/>
    <row r="1835" s="23" customFormat="1" x14ac:dyDescent="0.25"/>
    <row r="1836" s="23" customFormat="1" x14ac:dyDescent="0.25"/>
    <row r="1837" s="23" customFormat="1" x14ac:dyDescent="0.25"/>
    <row r="1838" s="23" customFormat="1" x14ac:dyDescent="0.25"/>
    <row r="1839" s="23" customFormat="1" x14ac:dyDescent="0.25"/>
    <row r="1840" s="23" customFormat="1" x14ac:dyDescent="0.25"/>
    <row r="1841" s="23" customFormat="1" x14ac:dyDescent="0.25"/>
    <row r="1842" s="23" customFormat="1" x14ac:dyDescent="0.25"/>
    <row r="1843" s="23" customFormat="1" x14ac:dyDescent="0.25"/>
    <row r="1844" s="23" customFormat="1" x14ac:dyDescent="0.25"/>
    <row r="1845" s="23" customFormat="1" x14ac:dyDescent="0.25"/>
    <row r="1846" s="23" customFormat="1" x14ac:dyDescent="0.25"/>
    <row r="1847" s="23" customFormat="1" x14ac:dyDescent="0.25"/>
    <row r="1848" s="23" customFormat="1" x14ac:dyDescent="0.25"/>
    <row r="1849" s="23" customFormat="1" x14ac:dyDescent="0.25"/>
    <row r="1850" s="23" customFormat="1" x14ac:dyDescent="0.25"/>
    <row r="1851" s="23" customFormat="1" x14ac:dyDescent="0.25"/>
    <row r="1852" s="23" customFormat="1" x14ac:dyDescent="0.25"/>
    <row r="1853" s="23" customFormat="1" x14ac:dyDescent="0.25"/>
    <row r="1854" s="23" customFormat="1" x14ac:dyDescent="0.25"/>
    <row r="1855" s="23" customFormat="1" x14ac:dyDescent="0.25"/>
    <row r="1856" s="23" customFormat="1" x14ac:dyDescent="0.25"/>
    <row r="1857" s="23" customFormat="1" x14ac:dyDescent="0.25"/>
    <row r="1858" s="23" customFormat="1" x14ac:dyDescent="0.25"/>
    <row r="1859" s="23" customFormat="1" x14ac:dyDescent="0.25"/>
    <row r="1860" s="23" customFormat="1" x14ac:dyDescent="0.25"/>
    <row r="1861" s="23" customFormat="1" x14ac:dyDescent="0.25"/>
    <row r="1862" s="23" customFormat="1" x14ac:dyDescent="0.25"/>
    <row r="1863" s="23" customFormat="1" x14ac:dyDescent="0.25"/>
    <row r="1864" s="23" customFormat="1" x14ac:dyDescent="0.25"/>
    <row r="1865" s="23" customFormat="1" x14ac:dyDescent="0.25"/>
    <row r="1866" s="23" customFormat="1" x14ac:dyDescent="0.25"/>
    <row r="1867" s="23" customFormat="1" x14ac:dyDescent="0.25"/>
    <row r="1868" s="23" customFormat="1" x14ac:dyDescent="0.25"/>
    <row r="1869" s="23" customFormat="1" x14ac:dyDescent="0.25"/>
    <row r="1870" s="23" customFormat="1" x14ac:dyDescent="0.25"/>
    <row r="1871" s="23" customFormat="1" x14ac:dyDescent="0.25"/>
    <row r="1872" s="23" customFormat="1" x14ac:dyDescent="0.25"/>
    <row r="1873" s="23" customFormat="1" x14ac:dyDescent="0.25"/>
    <row r="1874" s="23" customFormat="1" x14ac:dyDescent="0.25"/>
    <row r="1875" s="23" customFormat="1" x14ac:dyDescent="0.25"/>
    <row r="1876" s="23" customFormat="1" x14ac:dyDescent="0.25"/>
    <row r="1877" s="23" customFormat="1" x14ac:dyDescent="0.25"/>
    <row r="1878" s="23" customFormat="1" x14ac:dyDescent="0.25"/>
    <row r="1879" s="23" customFormat="1" x14ac:dyDescent="0.25"/>
    <row r="1880" s="23" customFormat="1" x14ac:dyDescent="0.25"/>
    <row r="1881" s="23" customFormat="1" x14ac:dyDescent="0.25"/>
    <row r="1882" s="23" customFormat="1" x14ac:dyDescent="0.25"/>
    <row r="1883" s="23" customFormat="1" x14ac:dyDescent="0.25"/>
    <row r="1884" s="23" customFormat="1" x14ac:dyDescent="0.25"/>
    <row r="1885" s="23" customFormat="1" x14ac:dyDescent="0.25"/>
    <row r="1886" s="23" customFormat="1" x14ac:dyDescent="0.25"/>
    <row r="1887" s="23" customFormat="1" x14ac:dyDescent="0.25"/>
    <row r="1888" s="23" customFormat="1" x14ac:dyDescent="0.25"/>
    <row r="1889" s="23" customFormat="1" x14ac:dyDescent="0.25"/>
    <row r="1890" s="23" customFormat="1" x14ac:dyDescent="0.25"/>
    <row r="1891" s="23" customFormat="1" x14ac:dyDescent="0.25"/>
    <row r="1892" s="23" customFormat="1" x14ac:dyDescent="0.25"/>
    <row r="1893" s="23" customFormat="1" x14ac:dyDescent="0.25"/>
    <row r="1894" s="23" customFormat="1" x14ac:dyDescent="0.25"/>
    <row r="1895" s="23" customFormat="1" x14ac:dyDescent="0.25"/>
    <row r="1896" s="23" customFormat="1" x14ac:dyDescent="0.25"/>
    <row r="1897" s="23" customFormat="1" x14ac:dyDescent="0.25"/>
    <row r="1898" s="23" customFormat="1" x14ac:dyDescent="0.25"/>
    <row r="1899" s="23" customFormat="1" x14ac:dyDescent="0.25"/>
    <row r="1900" s="23" customFormat="1" x14ac:dyDescent="0.25"/>
    <row r="1901" s="23" customFormat="1" x14ac:dyDescent="0.25"/>
    <row r="1902" s="23" customFormat="1" x14ac:dyDescent="0.25"/>
    <row r="1903" s="23" customFormat="1" x14ac:dyDescent="0.25"/>
    <row r="1904" s="23" customFormat="1" x14ac:dyDescent="0.25"/>
    <row r="1905" s="23" customFormat="1" x14ac:dyDescent="0.25"/>
    <row r="1906" s="23" customFormat="1" x14ac:dyDescent="0.25"/>
    <row r="1907" s="23" customFormat="1" x14ac:dyDescent="0.25"/>
    <row r="1908" s="23" customFormat="1" x14ac:dyDescent="0.25"/>
    <row r="1909" s="23" customFormat="1" x14ac:dyDescent="0.25"/>
    <row r="1910" s="23" customFormat="1" x14ac:dyDescent="0.25"/>
    <row r="1911" s="23" customFormat="1" x14ac:dyDescent="0.25"/>
    <row r="1912" s="23" customFormat="1" x14ac:dyDescent="0.25"/>
    <row r="1913" s="23" customFormat="1" x14ac:dyDescent="0.25"/>
    <row r="1914" s="23" customFormat="1" x14ac:dyDescent="0.25"/>
    <row r="1915" s="23" customFormat="1" x14ac:dyDescent="0.25"/>
    <row r="1916" s="23" customFormat="1" x14ac:dyDescent="0.25"/>
    <row r="1917" s="23" customFormat="1" x14ac:dyDescent="0.25"/>
    <row r="1918" s="23" customFormat="1" x14ac:dyDescent="0.25"/>
    <row r="1919" s="23" customFormat="1" x14ac:dyDescent="0.25"/>
    <row r="1920" s="23" customFormat="1" x14ac:dyDescent="0.25"/>
    <row r="1921" s="23" customFormat="1" x14ac:dyDescent="0.25"/>
    <row r="1922" s="23" customFormat="1" x14ac:dyDescent="0.25"/>
    <row r="1923" s="23" customFormat="1" x14ac:dyDescent="0.25"/>
    <row r="1924" s="23" customFormat="1" x14ac:dyDescent="0.25"/>
    <row r="1925" s="23" customFormat="1" x14ac:dyDescent="0.25"/>
    <row r="1926" s="23" customFormat="1" x14ac:dyDescent="0.25"/>
    <row r="1927" s="23" customFormat="1" x14ac:dyDescent="0.25"/>
    <row r="1928" s="23" customFormat="1" x14ac:dyDescent="0.25"/>
    <row r="1929" s="23" customFormat="1" x14ac:dyDescent="0.25"/>
    <row r="1930" s="23" customFormat="1" x14ac:dyDescent="0.25"/>
    <row r="1931" s="23" customFormat="1" x14ac:dyDescent="0.25"/>
    <row r="1932" s="23" customFormat="1" x14ac:dyDescent="0.25"/>
    <row r="1933" s="23" customFormat="1" x14ac:dyDescent="0.25"/>
    <row r="1934" s="23" customFormat="1" x14ac:dyDescent="0.25"/>
    <row r="1935" s="23" customFormat="1" x14ac:dyDescent="0.25"/>
    <row r="1936" s="23" customFormat="1" x14ac:dyDescent="0.25"/>
    <row r="1937" s="23" customFormat="1" x14ac:dyDescent="0.25"/>
    <row r="1938" s="23" customFormat="1" x14ac:dyDescent="0.25"/>
    <row r="1939" s="23" customFormat="1" x14ac:dyDescent="0.25"/>
    <row r="1940" s="23" customFormat="1" x14ac:dyDescent="0.25"/>
    <row r="1941" s="23" customFormat="1" x14ac:dyDescent="0.25"/>
    <row r="1942" s="23" customFormat="1" x14ac:dyDescent="0.25"/>
    <row r="1943" s="23" customFormat="1" x14ac:dyDescent="0.25"/>
    <row r="1944" s="23" customFormat="1" x14ac:dyDescent="0.25"/>
    <row r="1945" s="23" customFormat="1" x14ac:dyDescent="0.25"/>
    <row r="1946" s="23" customFormat="1" x14ac:dyDescent="0.25"/>
    <row r="1947" s="23" customFormat="1" x14ac:dyDescent="0.25"/>
    <row r="1948" s="23" customFormat="1" x14ac:dyDescent="0.25"/>
    <row r="1949" s="23" customFormat="1" x14ac:dyDescent="0.25"/>
    <row r="1950" s="23" customFormat="1" x14ac:dyDescent="0.25"/>
    <row r="1951" s="23" customFormat="1" x14ac:dyDescent="0.25"/>
    <row r="1952" s="23" customFormat="1" x14ac:dyDescent="0.25"/>
    <row r="1953" s="23" customFormat="1" x14ac:dyDescent="0.25"/>
    <row r="1954" s="23" customFormat="1" x14ac:dyDescent="0.25"/>
    <row r="1955" s="23" customFormat="1" x14ac:dyDescent="0.25"/>
    <row r="1956" s="23" customFormat="1" x14ac:dyDescent="0.25"/>
    <row r="1957" s="23" customFormat="1" x14ac:dyDescent="0.25"/>
    <row r="1958" s="23" customFormat="1" x14ac:dyDescent="0.25"/>
    <row r="1959" s="23" customFormat="1" x14ac:dyDescent="0.25"/>
    <row r="1960" s="23" customFormat="1" x14ac:dyDescent="0.25"/>
    <row r="1961" s="23" customFormat="1" x14ac:dyDescent="0.25"/>
    <row r="1962" s="23" customFormat="1" x14ac:dyDescent="0.25"/>
    <row r="1963" s="23" customFormat="1" x14ac:dyDescent="0.25"/>
    <row r="1964" s="23" customFormat="1" x14ac:dyDescent="0.25"/>
    <row r="1965" s="23" customFormat="1" x14ac:dyDescent="0.25"/>
    <row r="1966" s="23" customFormat="1" x14ac:dyDescent="0.25"/>
    <row r="1967" s="23" customFormat="1" x14ac:dyDescent="0.25"/>
    <row r="1968" s="23" customFormat="1" x14ac:dyDescent="0.25"/>
    <row r="1969" s="23" customFormat="1" x14ac:dyDescent="0.25"/>
    <row r="1970" s="23" customFormat="1" x14ac:dyDescent="0.25"/>
    <row r="1971" s="23" customFormat="1" x14ac:dyDescent="0.25"/>
    <row r="1972" s="23" customFormat="1" x14ac:dyDescent="0.25"/>
    <row r="1973" s="23" customFormat="1" x14ac:dyDescent="0.25"/>
    <row r="1974" s="23" customFormat="1" x14ac:dyDescent="0.25"/>
    <row r="1975" s="23" customFormat="1" x14ac:dyDescent="0.25"/>
    <row r="1976" s="23" customFormat="1" x14ac:dyDescent="0.25"/>
    <row r="1977" s="23" customFormat="1" x14ac:dyDescent="0.25"/>
    <row r="1978" s="23" customFormat="1" x14ac:dyDescent="0.25"/>
    <row r="1979" s="23" customFormat="1" x14ac:dyDescent="0.25"/>
    <row r="1980" s="23" customFormat="1" x14ac:dyDescent="0.25"/>
    <row r="1981" s="23" customFormat="1" x14ac:dyDescent="0.25"/>
    <row r="1982" s="23" customFormat="1" x14ac:dyDescent="0.25"/>
    <row r="1983" s="23" customFormat="1" x14ac:dyDescent="0.25"/>
    <row r="1984" s="23" customFormat="1" x14ac:dyDescent="0.25"/>
    <row r="1985" s="23" customFormat="1" x14ac:dyDescent="0.25"/>
    <row r="1986" s="23" customFormat="1" x14ac:dyDescent="0.25"/>
    <row r="1987" s="23" customFormat="1" x14ac:dyDescent="0.25"/>
    <row r="1988" s="23" customFormat="1" x14ac:dyDescent="0.25"/>
    <row r="1989" s="23" customFormat="1" x14ac:dyDescent="0.25"/>
    <row r="1990" s="23" customFormat="1" x14ac:dyDescent="0.25"/>
    <row r="1991" s="23" customFormat="1" x14ac:dyDescent="0.25"/>
    <row r="1992" s="23" customFormat="1" x14ac:dyDescent="0.25"/>
    <row r="1993" s="23" customFormat="1" x14ac:dyDescent="0.25"/>
    <row r="1994" s="23" customFormat="1" x14ac:dyDescent="0.25"/>
    <row r="1995" s="23" customFormat="1" x14ac:dyDescent="0.25"/>
    <row r="1996" s="23" customFormat="1" x14ac:dyDescent="0.25"/>
    <row r="1997" s="23" customFormat="1" x14ac:dyDescent="0.25"/>
    <row r="1998" s="23" customFormat="1" x14ac:dyDescent="0.25"/>
    <row r="1999" s="23" customFormat="1" x14ac:dyDescent="0.25"/>
    <row r="2000" s="23" customFormat="1" x14ac:dyDescent="0.25"/>
    <row r="2001" s="23" customFormat="1" x14ac:dyDescent="0.25"/>
    <row r="2002" s="23" customFormat="1" x14ac:dyDescent="0.25"/>
    <row r="2003" s="23" customFormat="1" x14ac:dyDescent="0.25"/>
    <row r="2004" s="23" customFormat="1" x14ac:dyDescent="0.25"/>
    <row r="2005" s="23" customFormat="1" x14ac:dyDescent="0.25"/>
    <row r="2006" s="23" customFormat="1" x14ac:dyDescent="0.25"/>
    <row r="2007" s="23" customFormat="1" x14ac:dyDescent="0.25"/>
    <row r="2008" s="23" customFormat="1" x14ac:dyDescent="0.25"/>
    <row r="2009" s="23" customFormat="1" x14ac:dyDescent="0.25"/>
    <row r="2010" s="23" customFormat="1" x14ac:dyDescent="0.25"/>
    <row r="2011" s="23" customFormat="1" x14ac:dyDescent="0.25"/>
    <row r="2012" s="23" customFormat="1" x14ac:dyDescent="0.25"/>
    <row r="2013" s="23" customFormat="1" x14ac:dyDescent="0.25"/>
    <row r="2014" s="23" customFormat="1" x14ac:dyDescent="0.25"/>
    <row r="2015" s="23" customFormat="1" x14ac:dyDescent="0.25"/>
    <row r="2016" s="23" customFormat="1" x14ac:dyDescent="0.25"/>
    <row r="2017" s="23" customFormat="1" x14ac:dyDescent="0.25"/>
    <row r="2018" s="23" customFormat="1" x14ac:dyDescent="0.25"/>
    <row r="2019" s="23" customFormat="1" x14ac:dyDescent="0.25"/>
    <row r="2020" s="23" customFormat="1" x14ac:dyDescent="0.25"/>
    <row r="2021" s="23" customFormat="1" x14ac:dyDescent="0.25"/>
    <row r="2022" s="23" customFormat="1" x14ac:dyDescent="0.25"/>
    <row r="2023" s="23" customFormat="1" x14ac:dyDescent="0.25"/>
    <row r="2024" s="23" customFormat="1" x14ac:dyDescent="0.25"/>
    <row r="2025" s="23" customFormat="1" x14ac:dyDescent="0.25"/>
    <row r="2026" s="23" customFormat="1" x14ac:dyDescent="0.25"/>
    <row r="2027" s="23" customFormat="1" x14ac:dyDescent="0.25"/>
    <row r="2028" s="23" customFormat="1" x14ac:dyDescent="0.25"/>
    <row r="2029" s="23" customFormat="1" x14ac:dyDescent="0.25"/>
    <row r="2030" s="23" customFormat="1" x14ac:dyDescent="0.25"/>
    <row r="2031" s="23" customFormat="1" x14ac:dyDescent="0.25"/>
    <row r="2032" s="23" customFormat="1" x14ac:dyDescent="0.25"/>
    <row r="2033" s="23" customFormat="1" x14ac:dyDescent="0.25"/>
    <row r="2034" s="23" customFormat="1" x14ac:dyDescent="0.25"/>
    <row r="2035" s="23" customFormat="1" x14ac:dyDescent="0.25"/>
    <row r="2036" s="23" customFormat="1" x14ac:dyDescent="0.25"/>
    <row r="2037" s="23" customFormat="1" x14ac:dyDescent="0.25"/>
    <row r="2038" s="23" customFormat="1" x14ac:dyDescent="0.25"/>
    <row r="2039" s="23" customFormat="1" x14ac:dyDescent="0.25"/>
    <row r="2040" s="23" customFormat="1" x14ac:dyDescent="0.25"/>
    <row r="2041" s="23" customFormat="1" x14ac:dyDescent="0.25"/>
    <row r="2042" s="23" customFormat="1" x14ac:dyDescent="0.25"/>
    <row r="2043" s="23" customFormat="1" x14ac:dyDescent="0.25"/>
    <row r="2044" s="23" customFormat="1" x14ac:dyDescent="0.25"/>
    <row r="2045" s="23" customFormat="1" x14ac:dyDescent="0.25"/>
    <row r="2046" s="23" customFormat="1" x14ac:dyDescent="0.25"/>
    <row r="2047" s="23" customFormat="1" x14ac:dyDescent="0.25"/>
    <row r="2048" s="23" customFormat="1" x14ac:dyDescent="0.25"/>
    <row r="2049" s="23" customFormat="1" x14ac:dyDescent="0.25"/>
    <row r="2050" s="23" customFormat="1" x14ac:dyDescent="0.25"/>
    <row r="2051" s="23" customFormat="1" x14ac:dyDescent="0.25"/>
    <row r="2052" s="23" customFormat="1" x14ac:dyDescent="0.25"/>
    <row r="2053" s="23" customFormat="1" x14ac:dyDescent="0.25"/>
    <row r="2054" s="23" customFormat="1" x14ac:dyDescent="0.25"/>
    <row r="2055" s="23" customFormat="1" x14ac:dyDescent="0.25"/>
    <row r="2056" s="23" customFormat="1" x14ac:dyDescent="0.25"/>
    <row r="2057" s="23" customFormat="1" x14ac:dyDescent="0.25"/>
    <row r="2058" s="23" customFormat="1" x14ac:dyDescent="0.25"/>
    <row r="2059" s="23" customFormat="1" x14ac:dyDescent="0.25"/>
    <row r="2060" s="23" customFormat="1" x14ac:dyDescent="0.25"/>
    <row r="2061" s="23" customFormat="1" x14ac:dyDescent="0.25"/>
    <row r="2062" s="23" customFormat="1" x14ac:dyDescent="0.25"/>
    <row r="2063" s="23" customFormat="1" x14ac:dyDescent="0.25"/>
    <row r="2064" s="23" customFormat="1" x14ac:dyDescent="0.25"/>
    <row r="2065" s="23" customFormat="1" x14ac:dyDescent="0.25"/>
    <row r="2066" s="23" customFormat="1" x14ac:dyDescent="0.25"/>
    <row r="2067" s="23" customFormat="1" x14ac:dyDescent="0.25"/>
    <row r="2068" s="23" customFormat="1" x14ac:dyDescent="0.25"/>
    <row r="2069" s="23" customFormat="1" x14ac:dyDescent="0.25"/>
    <row r="2070" s="23" customFormat="1" x14ac:dyDescent="0.25"/>
    <row r="2071" s="23" customFormat="1" x14ac:dyDescent="0.25"/>
    <row r="2072" s="23" customFormat="1" x14ac:dyDescent="0.25"/>
    <row r="2073" s="23" customFormat="1" x14ac:dyDescent="0.25"/>
    <row r="2074" s="23" customFormat="1" x14ac:dyDescent="0.25"/>
    <row r="2075" s="23" customFormat="1" x14ac:dyDescent="0.25"/>
    <row r="2076" s="23" customFormat="1" x14ac:dyDescent="0.25"/>
    <row r="2077" s="23" customFormat="1" x14ac:dyDescent="0.25"/>
    <row r="2078" s="23" customFormat="1" x14ac:dyDescent="0.25"/>
    <row r="2079" s="23" customFormat="1" x14ac:dyDescent="0.25"/>
    <row r="2080" s="23" customFormat="1" x14ac:dyDescent="0.25"/>
    <row r="2081" s="23" customFormat="1" x14ac:dyDescent="0.25"/>
    <row r="2082" s="23" customFormat="1" x14ac:dyDescent="0.25"/>
    <row r="2083" s="23" customFormat="1" x14ac:dyDescent="0.25"/>
    <row r="2084" s="23" customFormat="1" x14ac:dyDescent="0.25"/>
    <row r="2085" s="23" customFormat="1" x14ac:dyDescent="0.25"/>
    <row r="2086" s="23" customFormat="1" x14ac:dyDescent="0.25"/>
    <row r="2087" s="23" customFormat="1" x14ac:dyDescent="0.25"/>
    <row r="2088" s="23" customFormat="1" x14ac:dyDescent="0.25"/>
    <row r="2089" s="23" customFormat="1" x14ac:dyDescent="0.25"/>
    <row r="2090" s="23" customFormat="1" x14ac:dyDescent="0.25"/>
    <row r="2091" s="23" customFormat="1" x14ac:dyDescent="0.25"/>
    <row r="2092" s="23" customFormat="1" x14ac:dyDescent="0.25"/>
    <row r="2093" s="23" customFormat="1" x14ac:dyDescent="0.25"/>
    <row r="2094" s="23" customFormat="1" x14ac:dyDescent="0.25"/>
    <row r="2095" s="23" customFormat="1" x14ac:dyDescent="0.25"/>
    <row r="2096" s="23" customFormat="1" x14ac:dyDescent="0.25"/>
    <row r="2097" s="23" customFormat="1" x14ac:dyDescent="0.25"/>
    <row r="2098" s="23" customFormat="1" x14ac:dyDescent="0.25"/>
    <row r="2099" s="23" customFormat="1" x14ac:dyDescent="0.25"/>
    <row r="2100" s="23" customFormat="1" x14ac:dyDescent="0.25"/>
    <row r="2101" s="23" customFormat="1" x14ac:dyDescent="0.25"/>
    <row r="2102" s="23" customFormat="1" x14ac:dyDescent="0.25"/>
    <row r="2103" s="23" customFormat="1" x14ac:dyDescent="0.25"/>
    <row r="2104" s="23" customFormat="1" x14ac:dyDescent="0.25"/>
    <row r="2105" s="23" customFormat="1" x14ac:dyDescent="0.25"/>
    <row r="2106" s="23" customFormat="1" x14ac:dyDescent="0.25"/>
    <row r="2107" s="23" customFormat="1" x14ac:dyDescent="0.25"/>
    <row r="2108" s="23" customFormat="1" x14ac:dyDescent="0.25"/>
    <row r="2109" s="23" customFormat="1" x14ac:dyDescent="0.25"/>
    <row r="2110" s="23" customFormat="1" x14ac:dyDescent="0.25"/>
    <row r="2111" s="23" customFormat="1" x14ac:dyDescent="0.25"/>
    <row r="2112" s="23" customFormat="1" x14ac:dyDescent="0.25"/>
    <row r="2113" s="23" customFormat="1" x14ac:dyDescent="0.25"/>
    <row r="2114" s="23" customFormat="1" x14ac:dyDescent="0.25"/>
    <row r="2115" s="23" customFormat="1" x14ac:dyDescent="0.25"/>
    <row r="2116" s="23" customFormat="1" x14ac:dyDescent="0.25"/>
    <row r="2117" s="23" customFormat="1" x14ac:dyDescent="0.25"/>
    <row r="2118" s="23" customFormat="1" x14ac:dyDescent="0.25"/>
    <row r="2119" s="23" customFormat="1" x14ac:dyDescent="0.25"/>
    <row r="2120" s="23" customFormat="1" x14ac:dyDescent="0.25"/>
    <row r="2121" s="23" customFormat="1" x14ac:dyDescent="0.25"/>
    <row r="2122" s="23" customFormat="1" x14ac:dyDescent="0.25"/>
    <row r="2123" s="23" customFormat="1" x14ac:dyDescent="0.25"/>
    <row r="2124" s="23" customFormat="1" x14ac:dyDescent="0.25"/>
    <row r="2125" s="23" customFormat="1" x14ac:dyDescent="0.25"/>
    <row r="2126" s="23" customFormat="1" x14ac:dyDescent="0.25"/>
    <row r="2127" s="23" customFormat="1" x14ac:dyDescent="0.25"/>
    <row r="2128" s="23" customFormat="1" x14ac:dyDescent="0.25"/>
    <row r="2129" s="23" customFormat="1" x14ac:dyDescent="0.25"/>
    <row r="2130" s="23" customFormat="1" x14ac:dyDescent="0.25"/>
    <row r="2131" s="23" customFormat="1" x14ac:dyDescent="0.25"/>
    <row r="2132" s="23" customFormat="1" x14ac:dyDescent="0.25"/>
    <row r="2133" s="23" customFormat="1" x14ac:dyDescent="0.25"/>
    <row r="2134" s="23" customFormat="1" x14ac:dyDescent="0.25"/>
    <row r="2135" s="23" customFormat="1" x14ac:dyDescent="0.25"/>
    <row r="2136" s="23" customFormat="1" x14ac:dyDescent="0.25"/>
    <row r="2137" s="23" customFormat="1" x14ac:dyDescent="0.25"/>
    <row r="2138" s="23" customFormat="1" x14ac:dyDescent="0.25"/>
    <row r="2139" s="23" customFormat="1" x14ac:dyDescent="0.25"/>
    <row r="2140" s="23" customFormat="1" x14ac:dyDescent="0.25"/>
    <row r="2141" s="23" customFormat="1" x14ac:dyDescent="0.25"/>
    <row r="2142" s="23" customFormat="1" x14ac:dyDescent="0.25"/>
    <row r="2143" s="23" customFormat="1" x14ac:dyDescent="0.25"/>
    <row r="2144" s="23" customFormat="1" x14ac:dyDescent="0.25"/>
    <row r="2145" s="23" customFormat="1" x14ac:dyDescent="0.25"/>
    <row r="2146" s="23" customFormat="1" x14ac:dyDescent="0.25"/>
    <row r="2147" s="23" customFormat="1" x14ac:dyDescent="0.25"/>
    <row r="2148" s="23" customFormat="1" x14ac:dyDescent="0.25"/>
    <row r="2149" s="23" customFormat="1" x14ac:dyDescent="0.25"/>
    <row r="2150" s="23" customFormat="1" x14ac:dyDescent="0.25"/>
    <row r="2151" s="23" customFormat="1" x14ac:dyDescent="0.25"/>
    <row r="2152" s="23" customFormat="1" x14ac:dyDescent="0.25"/>
    <row r="2153" s="23" customFormat="1" x14ac:dyDescent="0.25"/>
    <row r="2154" s="23" customFormat="1" x14ac:dyDescent="0.25"/>
    <row r="2155" s="23" customFormat="1" x14ac:dyDescent="0.25"/>
    <row r="2156" s="23" customFormat="1" x14ac:dyDescent="0.25"/>
    <row r="2157" s="23" customFormat="1" x14ac:dyDescent="0.25"/>
    <row r="2158" s="23" customFormat="1" x14ac:dyDescent="0.25"/>
    <row r="2159" s="23" customFormat="1" x14ac:dyDescent="0.25"/>
    <row r="2160" s="23" customFormat="1" x14ac:dyDescent="0.25"/>
    <row r="2161" s="23" customFormat="1" x14ac:dyDescent="0.25"/>
    <row r="2162" s="23" customFormat="1" x14ac:dyDescent="0.25"/>
    <row r="2163" s="23" customFormat="1" x14ac:dyDescent="0.25"/>
    <row r="2164" s="23" customFormat="1" x14ac:dyDescent="0.25"/>
    <row r="2165" s="23" customFormat="1" x14ac:dyDescent="0.25"/>
    <row r="2166" s="23" customFormat="1" x14ac:dyDescent="0.25"/>
    <row r="2167" s="23" customFormat="1" x14ac:dyDescent="0.25"/>
    <row r="2168" s="23" customFormat="1" x14ac:dyDescent="0.25"/>
    <row r="2169" s="23" customFormat="1" x14ac:dyDescent="0.25"/>
    <row r="2170" s="23" customFormat="1" x14ac:dyDescent="0.25"/>
    <row r="2171" s="23" customFormat="1" x14ac:dyDescent="0.25"/>
    <row r="2172" s="23" customFormat="1" x14ac:dyDescent="0.25"/>
    <row r="2173" s="23" customFormat="1" x14ac:dyDescent="0.25"/>
    <row r="2174" s="23" customFormat="1" x14ac:dyDescent="0.25"/>
    <row r="2175" s="23" customFormat="1" x14ac:dyDescent="0.25"/>
    <row r="2176" s="23" customFormat="1" x14ac:dyDescent="0.25"/>
    <row r="2177" s="23" customFormat="1" x14ac:dyDescent="0.25"/>
    <row r="2178" s="23" customFormat="1" x14ac:dyDescent="0.25"/>
    <row r="2179" s="23" customFormat="1" x14ac:dyDescent="0.25"/>
    <row r="2180" s="23" customFormat="1" x14ac:dyDescent="0.25"/>
    <row r="2181" s="23" customFormat="1" x14ac:dyDescent="0.25"/>
    <row r="2182" s="23" customFormat="1" x14ac:dyDescent="0.25"/>
    <row r="2183" s="23" customFormat="1" x14ac:dyDescent="0.25"/>
    <row r="2184" s="23" customFormat="1" x14ac:dyDescent="0.25"/>
    <row r="2185" s="23" customFormat="1" x14ac:dyDescent="0.25"/>
    <row r="2186" s="23" customFormat="1" x14ac:dyDescent="0.25"/>
    <row r="2187" s="23" customFormat="1" x14ac:dyDescent="0.25"/>
    <row r="2188" s="23" customFormat="1" x14ac:dyDescent="0.25"/>
    <row r="2189" s="23" customFormat="1" x14ac:dyDescent="0.25"/>
    <row r="2190" s="23" customFormat="1" x14ac:dyDescent="0.25"/>
    <row r="2191" s="23" customFormat="1" x14ac:dyDescent="0.25"/>
    <row r="2192" s="23" customFormat="1" x14ac:dyDescent="0.25"/>
    <row r="2193" s="23" customFormat="1" x14ac:dyDescent="0.25"/>
    <row r="2194" s="23" customFormat="1" x14ac:dyDescent="0.25"/>
    <row r="2195" s="23" customFormat="1" x14ac:dyDescent="0.25"/>
    <row r="2196" s="23" customFormat="1" x14ac:dyDescent="0.25"/>
    <row r="2197" s="23" customFormat="1" x14ac:dyDescent="0.25"/>
    <row r="2198" s="23" customFormat="1" x14ac:dyDescent="0.25"/>
    <row r="2199" s="23" customFormat="1" x14ac:dyDescent="0.25"/>
    <row r="2200" s="23" customFormat="1" x14ac:dyDescent="0.25"/>
    <row r="2201" s="23" customFormat="1" x14ac:dyDescent="0.25"/>
    <row r="2202" s="23" customFormat="1" x14ac:dyDescent="0.25"/>
    <row r="2203" s="23" customFormat="1" x14ac:dyDescent="0.25"/>
    <row r="2204" s="23" customFormat="1" x14ac:dyDescent="0.25"/>
    <row r="2205" s="23" customFormat="1" x14ac:dyDescent="0.25"/>
    <row r="2206" s="23" customFormat="1" x14ac:dyDescent="0.25"/>
    <row r="2207" s="23" customFormat="1" x14ac:dyDescent="0.25"/>
    <row r="2208" s="23" customFormat="1" x14ac:dyDescent="0.25"/>
    <row r="2209" s="23" customFormat="1" x14ac:dyDescent="0.25"/>
    <row r="2210" s="23" customFormat="1" x14ac:dyDescent="0.25"/>
    <row r="2211" s="23" customFormat="1" x14ac:dyDescent="0.25"/>
    <row r="2212" s="23" customFormat="1" x14ac:dyDescent="0.25"/>
    <row r="2213" s="23" customFormat="1" x14ac:dyDescent="0.25"/>
    <row r="2214" s="23" customFormat="1" x14ac:dyDescent="0.25"/>
    <row r="2215" s="23" customFormat="1" x14ac:dyDescent="0.25"/>
    <row r="2216" s="23" customFormat="1" x14ac:dyDescent="0.25"/>
    <row r="2217" s="23" customFormat="1" x14ac:dyDescent="0.25"/>
    <row r="2218" s="23" customFormat="1" x14ac:dyDescent="0.25"/>
    <row r="2219" s="23" customFormat="1" x14ac:dyDescent="0.25"/>
    <row r="2220" s="23" customFormat="1" x14ac:dyDescent="0.25"/>
    <row r="2221" s="23" customFormat="1" x14ac:dyDescent="0.25"/>
    <row r="2222" s="23" customFormat="1" x14ac:dyDescent="0.25"/>
    <row r="2223" s="23" customFormat="1" x14ac:dyDescent="0.25"/>
    <row r="2224" s="23" customFormat="1" x14ac:dyDescent="0.25"/>
    <row r="2225" s="23" customFormat="1" x14ac:dyDescent="0.25"/>
    <row r="2226" s="23" customFormat="1" x14ac:dyDescent="0.25"/>
    <row r="2227" s="23" customFormat="1" x14ac:dyDescent="0.25"/>
    <row r="2228" s="23" customFormat="1" x14ac:dyDescent="0.25"/>
    <row r="2229" s="23" customFormat="1" x14ac:dyDescent="0.25"/>
    <row r="2230" s="23" customFormat="1" x14ac:dyDescent="0.25"/>
    <row r="2231" s="23" customFormat="1" x14ac:dyDescent="0.25"/>
    <row r="2232" s="23" customFormat="1" x14ac:dyDescent="0.25"/>
    <row r="2233" s="23" customFormat="1" x14ac:dyDescent="0.25"/>
    <row r="2234" s="23" customFormat="1" x14ac:dyDescent="0.25"/>
    <row r="2235" s="23" customFormat="1" x14ac:dyDescent="0.25"/>
    <row r="2236" s="23" customFormat="1" x14ac:dyDescent="0.25"/>
    <row r="2237" s="23" customFormat="1" x14ac:dyDescent="0.25"/>
    <row r="2238" s="23" customFormat="1" x14ac:dyDescent="0.25"/>
    <row r="2239" s="23" customFormat="1" x14ac:dyDescent="0.25"/>
    <row r="2240" s="23" customFormat="1" x14ac:dyDescent="0.25"/>
    <row r="2241" s="23" customFormat="1" x14ac:dyDescent="0.25"/>
    <row r="2242" s="23" customFormat="1" x14ac:dyDescent="0.25"/>
    <row r="2243" s="23" customFormat="1" x14ac:dyDescent="0.25"/>
    <row r="2244" s="23" customFormat="1" x14ac:dyDescent="0.25"/>
    <row r="2245" s="23" customFormat="1" x14ac:dyDescent="0.25"/>
    <row r="2246" s="23" customFormat="1" x14ac:dyDescent="0.25"/>
    <row r="2247" s="23" customFormat="1" x14ac:dyDescent="0.25"/>
    <row r="2248" s="23" customFormat="1" x14ac:dyDescent="0.25"/>
    <row r="2249" s="23" customFormat="1" x14ac:dyDescent="0.25"/>
    <row r="2250" s="23" customFormat="1" x14ac:dyDescent="0.25"/>
    <row r="2251" s="23" customFormat="1" x14ac:dyDescent="0.25"/>
    <row r="2252" s="23" customFormat="1" x14ac:dyDescent="0.25"/>
    <row r="2253" s="23" customFormat="1" x14ac:dyDescent="0.25"/>
    <row r="2254" s="23" customFormat="1" x14ac:dyDescent="0.25"/>
    <row r="2255" s="23" customFormat="1" x14ac:dyDescent="0.25"/>
    <row r="2256" s="23" customFormat="1" x14ac:dyDescent="0.25"/>
    <row r="2257" s="23" customFormat="1" x14ac:dyDescent="0.25"/>
    <row r="2258" s="23" customFormat="1" x14ac:dyDescent="0.25"/>
    <row r="2259" s="23" customFormat="1" x14ac:dyDescent="0.25"/>
    <row r="2260" s="23" customFormat="1" x14ac:dyDescent="0.25"/>
    <row r="2261" s="23" customFormat="1" x14ac:dyDescent="0.25"/>
    <row r="2262" s="23" customFormat="1" x14ac:dyDescent="0.25"/>
    <row r="2263" s="23" customFormat="1" x14ac:dyDescent="0.25"/>
    <row r="2264" s="23" customFormat="1" x14ac:dyDescent="0.25"/>
    <row r="2265" s="23" customFormat="1" x14ac:dyDescent="0.25"/>
    <row r="2266" s="23" customFormat="1" x14ac:dyDescent="0.25"/>
    <row r="2267" s="23" customFormat="1" x14ac:dyDescent="0.25"/>
    <row r="2268" s="23" customFormat="1" x14ac:dyDescent="0.25"/>
    <row r="2269" s="23" customFormat="1" x14ac:dyDescent="0.25"/>
    <row r="2270" s="23" customFormat="1" x14ac:dyDescent="0.25"/>
    <row r="2271" s="23" customFormat="1" x14ac:dyDescent="0.25"/>
    <row r="2272" s="23" customFormat="1" x14ac:dyDescent="0.25"/>
    <row r="2273" s="23" customFormat="1" x14ac:dyDescent="0.25"/>
    <row r="2274" s="23" customFormat="1" x14ac:dyDescent="0.25"/>
    <row r="2275" s="23" customFormat="1" x14ac:dyDescent="0.25"/>
    <row r="2276" s="23" customFormat="1" x14ac:dyDescent="0.25"/>
    <row r="2277" s="23" customFormat="1" x14ac:dyDescent="0.25"/>
    <row r="2278" s="23" customFormat="1" x14ac:dyDescent="0.25"/>
    <row r="2279" s="23" customFormat="1" x14ac:dyDescent="0.25"/>
    <row r="2280" s="23" customFormat="1" x14ac:dyDescent="0.25"/>
    <row r="2281" s="23" customFormat="1" x14ac:dyDescent="0.25"/>
    <row r="2282" s="23" customFormat="1" x14ac:dyDescent="0.25"/>
    <row r="2283" s="23" customFormat="1" x14ac:dyDescent="0.25"/>
    <row r="2284" s="23" customFormat="1" x14ac:dyDescent="0.25"/>
    <row r="2285" s="23" customFormat="1" x14ac:dyDescent="0.25"/>
    <row r="2286" s="23" customFormat="1" x14ac:dyDescent="0.25"/>
    <row r="2287" s="23" customFormat="1" x14ac:dyDescent="0.25"/>
    <row r="2288" s="23" customFormat="1" x14ac:dyDescent="0.25"/>
    <row r="2289" s="23" customFormat="1" x14ac:dyDescent="0.25"/>
    <row r="2290" s="23" customFormat="1" x14ac:dyDescent="0.25"/>
    <row r="2291" s="23" customFormat="1" x14ac:dyDescent="0.25"/>
    <row r="2292" s="23" customFormat="1" x14ac:dyDescent="0.25"/>
    <row r="2293" s="23" customFormat="1" x14ac:dyDescent="0.25"/>
    <row r="2294" s="23" customFormat="1" x14ac:dyDescent="0.25"/>
    <row r="2295" s="23" customFormat="1" x14ac:dyDescent="0.25"/>
    <row r="2296" s="23" customFormat="1" x14ac:dyDescent="0.25"/>
    <row r="2297" s="23" customFormat="1" x14ac:dyDescent="0.25"/>
    <row r="2298" s="23" customFormat="1" x14ac:dyDescent="0.25"/>
    <row r="2299" s="23" customFormat="1" x14ac:dyDescent="0.25"/>
    <row r="2300" s="23" customFormat="1" x14ac:dyDescent="0.25"/>
    <row r="2301" s="23" customFormat="1" x14ac:dyDescent="0.25"/>
    <row r="2302" s="23" customFormat="1" x14ac:dyDescent="0.25"/>
    <row r="2303" s="23" customFormat="1" x14ac:dyDescent="0.25"/>
    <row r="2304" s="23" customFormat="1" x14ac:dyDescent="0.25"/>
    <row r="2305" s="23" customFormat="1" x14ac:dyDescent="0.25"/>
    <row r="2306" s="23" customFormat="1" x14ac:dyDescent="0.25"/>
    <row r="2307" s="23" customFormat="1" x14ac:dyDescent="0.25"/>
    <row r="2308" s="23" customFormat="1" x14ac:dyDescent="0.25"/>
    <row r="2309" s="23" customFormat="1" x14ac:dyDescent="0.25"/>
    <row r="2310" s="23" customFormat="1" x14ac:dyDescent="0.25"/>
    <row r="2311" s="23" customFormat="1" x14ac:dyDescent="0.25"/>
    <row r="2312" s="23" customFormat="1" x14ac:dyDescent="0.25"/>
    <row r="2313" s="23" customFormat="1" x14ac:dyDescent="0.25"/>
    <row r="2314" s="23" customFormat="1" x14ac:dyDescent="0.25"/>
    <row r="2315" s="23" customFormat="1" x14ac:dyDescent="0.25"/>
    <row r="2316" s="23" customFormat="1" x14ac:dyDescent="0.25"/>
    <row r="2317" s="23" customFormat="1" x14ac:dyDescent="0.25"/>
    <row r="2318" s="23" customFormat="1" x14ac:dyDescent="0.25"/>
    <row r="2319" s="23" customFormat="1" x14ac:dyDescent="0.25"/>
    <row r="2320" s="23" customFormat="1" x14ac:dyDescent="0.25"/>
    <row r="2321" s="23" customFormat="1" x14ac:dyDescent="0.25"/>
    <row r="2322" s="23" customFormat="1" x14ac:dyDescent="0.25"/>
    <row r="2323" s="23" customFormat="1" x14ac:dyDescent="0.25"/>
    <row r="2324" s="23" customFormat="1" x14ac:dyDescent="0.25"/>
    <row r="2325" s="23" customFormat="1" x14ac:dyDescent="0.25"/>
    <row r="2326" s="23" customFormat="1" x14ac:dyDescent="0.25"/>
    <row r="2327" s="23" customFormat="1" x14ac:dyDescent="0.25"/>
    <row r="2328" s="23" customFormat="1" x14ac:dyDescent="0.25"/>
    <row r="2329" s="23" customFormat="1" x14ac:dyDescent="0.25"/>
    <row r="2330" s="23" customFormat="1" x14ac:dyDescent="0.25"/>
    <row r="2331" s="23" customFormat="1" x14ac:dyDescent="0.25"/>
    <row r="2332" s="23" customFormat="1" x14ac:dyDescent="0.25"/>
    <row r="2333" s="23" customFormat="1" x14ac:dyDescent="0.25"/>
    <row r="2334" s="23" customFormat="1" x14ac:dyDescent="0.25"/>
    <row r="2335" s="23" customFormat="1" x14ac:dyDescent="0.25"/>
    <row r="2336" s="23" customFormat="1" x14ac:dyDescent="0.25"/>
    <row r="2337" s="23" customFormat="1" x14ac:dyDescent="0.25"/>
    <row r="2338" s="23" customFormat="1" x14ac:dyDescent="0.25"/>
    <row r="2339" s="23" customFormat="1" x14ac:dyDescent="0.25"/>
    <row r="2340" s="23" customFormat="1" x14ac:dyDescent="0.25"/>
    <row r="2341" s="23" customFormat="1" x14ac:dyDescent="0.25"/>
    <row r="2342" s="23" customFormat="1" x14ac:dyDescent="0.25"/>
    <row r="2343" s="23" customFormat="1" x14ac:dyDescent="0.25"/>
    <row r="2344" s="23" customFormat="1" x14ac:dyDescent="0.25"/>
    <row r="2345" s="23" customFormat="1" x14ac:dyDescent="0.25"/>
    <row r="2346" s="23" customFormat="1" x14ac:dyDescent="0.25"/>
    <row r="2347" s="23" customFormat="1" x14ac:dyDescent="0.25"/>
    <row r="2348" s="23" customFormat="1" x14ac:dyDescent="0.25"/>
    <row r="2349" s="23" customFormat="1" x14ac:dyDescent="0.25"/>
    <row r="2350" s="23" customFormat="1" x14ac:dyDescent="0.25"/>
    <row r="2351" s="23" customFormat="1" x14ac:dyDescent="0.25"/>
    <row r="2352" s="23" customFormat="1" x14ac:dyDescent="0.25"/>
    <row r="2353" s="23" customFormat="1" x14ac:dyDescent="0.25"/>
    <row r="2354" s="23" customFormat="1" x14ac:dyDescent="0.25"/>
    <row r="2355" s="23" customFormat="1" x14ac:dyDescent="0.25"/>
    <row r="2356" s="23" customFormat="1" x14ac:dyDescent="0.25"/>
    <row r="2357" s="23" customFormat="1" x14ac:dyDescent="0.25"/>
    <row r="2358" s="23" customFormat="1" x14ac:dyDescent="0.25"/>
    <row r="2359" s="23" customFormat="1" x14ac:dyDescent="0.25"/>
    <row r="2360" s="23" customFormat="1" x14ac:dyDescent="0.25"/>
    <row r="2361" s="23" customFormat="1" x14ac:dyDescent="0.25"/>
    <row r="2362" s="23" customFormat="1" x14ac:dyDescent="0.25"/>
    <row r="2363" s="23" customFormat="1" x14ac:dyDescent="0.25"/>
    <row r="2364" s="23" customFormat="1" x14ac:dyDescent="0.25"/>
    <row r="2365" s="23" customFormat="1" x14ac:dyDescent="0.25"/>
    <row r="2366" s="23" customFormat="1" x14ac:dyDescent="0.25"/>
    <row r="2367" s="23" customFormat="1" x14ac:dyDescent="0.25"/>
    <row r="2368" s="23" customFormat="1" x14ac:dyDescent="0.25"/>
    <row r="2369" s="23" customFormat="1" x14ac:dyDescent="0.25"/>
    <row r="2370" s="23" customFormat="1" x14ac:dyDescent="0.25"/>
    <row r="2371" s="23" customFormat="1" x14ac:dyDescent="0.25"/>
    <row r="2372" s="23" customFormat="1" x14ac:dyDescent="0.25"/>
    <row r="2373" s="23" customFormat="1" x14ac:dyDescent="0.25"/>
    <row r="2374" s="23" customFormat="1" x14ac:dyDescent="0.25"/>
    <row r="2375" s="23" customFormat="1" x14ac:dyDescent="0.25"/>
    <row r="2376" s="23" customFormat="1" x14ac:dyDescent="0.25"/>
    <row r="2377" s="23" customFormat="1" x14ac:dyDescent="0.25"/>
    <row r="2378" s="23" customFormat="1" x14ac:dyDescent="0.25"/>
    <row r="2379" s="23" customFormat="1" x14ac:dyDescent="0.25"/>
    <row r="2380" s="23" customFormat="1" x14ac:dyDescent="0.25"/>
    <row r="2381" s="23" customFormat="1" x14ac:dyDescent="0.25"/>
    <row r="2382" s="23" customFormat="1" x14ac:dyDescent="0.25"/>
    <row r="2383" s="23" customFormat="1" x14ac:dyDescent="0.25"/>
    <row r="2384" s="23" customFormat="1" x14ac:dyDescent="0.25"/>
    <row r="2385" s="23" customFormat="1" x14ac:dyDescent="0.25"/>
    <row r="2386" s="23" customFormat="1" x14ac:dyDescent="0.25"/>
    <row r="2387" s="23" customFormat="1" x14ac:dyDescent="0.25"/>
    <row r="2388" s="23" customFormat="1" x14ac:dyDescent="0.25"/>
    <row r="2389" s="23" customFormat="1" x14ac:dyDescent="0.25"/>
    <row r="2390" s="23" customFormat="1" x14ac:dyDescent="0.25"/>
    <row r="2391" s="23" customFormat="1" x14ac:dyDescent="0.25"/>
    <row r="2392" s="23" customFormat="1" x14ac:dyDescent="0.25"/>
    <row r="2393" s="23" customFormat="1" x14ac:dyDescent="0.25"/>
    <row r="2394" s="23" customFormat="1" x14ac:dyDescent="0.25"/>
    <row r="2395" s="23" customFormat="1" x14ac:dyDescent="0.25"/>
    <row r="2396" s="23" customFormat="1" x14ac:dyDescent="0.25"/>
    <row r="2397" s="23" customFormat="1" x14ac:dyDescent="0.25"/>
    <row r="2398" s="23" customFormat="1" x14ac:dyDescent="0.25"/>
    <row r="2399" s="23" customFormat="1" x14ac:dyDescent="0.25"/>
    <row r="2400" s="23" customFormat="1" x14ac:dyDescent="0.25"/>
    <row r="2401" s="23" customFormat="1" x14ac:dyDescent="0.25"/>
    <row r="2402" s="23" customFormat="1" x14ac:dyDescent="0.25"/>
    <row r="2403" s="23" customFormat="1" x14ac:dyDescent="0.25"/>
    <row r="2404" s="23" customFormat="1" x14ac:dyDescent="0.25"/>
    <row r="2405" s="23" customFormat="1" x14ac:dyDescent="0.25"/>
    <row r="2406" s="23" customFormat="1" x14ac:dyDescent="0.25"/>
    <row r="2407" s="23" customFormat="1" x14ac:dyDescent="0.25"/>
    <row r="2408" s="23" customFormat="1" x14ac:dyDescent="0.25"/>
    <row r="2409" s="23" customFormat="1" x14ac:dyDescent="0.25"/>
    <row r="2410" s="23" customFormat="1" x14ac:dyDescent="0.25"/>
    <row r="2411" s="23" customFormat="1" x14ac:dyDescent="0.25"/>
    <row r="2412" s="23" customFormat="1" x14ac:dyDescent="0.25"/>
    <row r="2413" s="23" customFormat="1" x14ac:dyDescent="0.25"/>
    <row r="2414" s="23" customFormat="1" x14ac:dyDescent="0.25"/>
    <row r="2415" s="23" customFormat="1" x14ac:dyDescent="0.25"/>
    <row r="2416" s="23" customFormat="1" x14ac:dyDescent="0.25"/>
    <row r="2417" s="23" customFormat="1" x14ac:dyDescent="0.25"/>
    <row r="2418" s="23" customFormat="1" x14ac:dyDescent="0.25"/>
    <row r="2419" s="23" customFormat="1" x14ac:dyDescent="0.25"/>
    <row r="2420" s="23" customFormat="1" x14ac:dyDescent="0.25"/>
    <row r="2421" s="23" customFormat="1" x14ac:dyDescent="0.25"/>
    <row r="2422" s="23" customFormat="1" x14ac:dyDescent="0.25"/>
    <row r="2423" s="23" customFormat="1" x14ac:dyDescent="0.25"/>
    <row r="2424" s="23" customFormat="1" x14ac:dyDescent="0.25"/>
    <row r="2425" s="23" customFormat="1" x14ac:dyDescent="0.25"/>
    <row r="2426" s="23" customFormat="1" x14ac:dyDescent="0.25"/>
    <row r="2427" s="23" customFormat="1" x14ac:dyDescent="0.25"/>
    <row r="2428" s="23" customFormat="1" x14ac:dyDescent="0.25"/>
    <row r="2429" s="23" customFormat="1" x14ac:dyDescent="0.25"/>
    <row r="2430" s="23" customFormat="1" x14ac:dyDescent="0.25"/>
    <row r="2431" s="23" customFormat="1" x14ac:dyDescent="0.25"/>
    <row r="2432" s="23" customFormat="1" x14ac:dyDescent="0.25"/>
    <row r="2433" s="23" customFormat="1" x14ac:dyDescent="0.25"/>
    <row r="2434" s="23" customFormat="1" x14ac:dyDescent="0.25"/>
    <row r="2435" s="23" customFormat="1" x14ac:dyDescent="0.25"/>
    <row r="2436" s="23" customFormat="1" x14ac:dyDescent="0.25"/>
    <row r="2437" s="23" customFormat="1" x14ac:dyDescent="0.25"/>
    <row r="2438" s="23" customFormat="1" x14ac:dyDescent="0.25"/>
    <row r="2439" s="23" customFormat="1" x14ac:dyDescent="0.25"/>
    <row r="2440" s="23" customFormat="1" x14ac:dyDescent="0.25"/>
    <row r="2441" s="23" customFormat="1" x14ac:dyDescent="0.25"/>
    <row r="2442" s="23" customFormat="1" x14ac:dyDescent="0.25"/>
    <row r="2443" s="23" customFormat="1" x14ac:dyDescent="0.25"/>
    <row r="2444" s="23" customFormat="1" x14ac:dyDescent="0.25"/>
    <row r="2445" s="23" customFormat="1" x14ac:dyDescent="0.25"/>
    <row r="2446" s="23" customFormat="1" x14ac:dyDescent="0.25"/>
    <row r="2447" s="23" customFormat="1" x14ac:dyDescent="0.25"/>
    <row r="2448" s="23" customFormat="1" x14ac:dyDescent="0.25"/>
    <row r="2449" s="23" customFormat="1" x14ac:dyDescent="0.25"/>
    <row r="2450" s="23" customFormat="1" x14ac:dyDescent="0.25"/>
    <row r="2451" s="23" customFormat="1" x14ac:dyDescent="0.25"/>
    <row r="2452" s="23" customFormat="1" x14ac:dyDescent="0.25"/>
    <row r="2453" s="23" customFormat="1" x14ac:dyDescent="0.25"/>
    <row r="2454" s="23" customFormat="1" x14ac:dyDescent="0.25"/>
    <row r="2455" s="23" customFormat="1" x14ac:dyDescent="0.25"/>
    <row r="2456" s="23" customFormat="1" x14ac:dyDescent="0.25"/>
    <row r="2457" s="23" customFormat="1" x14ac:dyDescent="0.25"/>
    <row r="2458" s="23" customFormat="1" x14ac:dyDescent="0.25"/>
    <row r="2459" s="23" customFormat="1" x14ac:dyDescent="0.25"/>
    <row r="2460" s="23" customFormat="1" x14ac:dyDescent="0.25"/>
    <row r="2461" s="23" customFormat="1" x14ac:dyDescent="0.25"/>
    <row r="2462" s="23" customFormat="1" x14ac:dyDescent="0.25"/>
    <row r="2463" s="23" customFormat="1" x14ac:dyDescent="0.25"/>
    <row r="2464" s="23" customFormat="1" x14ac:dyDescent="0.25"/>
    <row r="2465" s="23" customFormat="1" x14ac:dyDescent="0.25"/>
    <row r="2466" s="23" customFormat="1" x14ac:dyDescent="0.25"/>
    <row r="2467" s="23" customFormat="1" x14ac:dyDescent="0.25"/>
    <row r="2468" s="23" customFormat="1" x14ac:dyDescent="0.25"/>
    <row r="2469" s="23" customFormat="1" x14ac:dyDescent="0.25"/>
    <row r="2470" s="23" customFormat="1" x14ac:dyDescent="0.25"/>
    <row r="2471" s="23" customFormat="1" x14ac:dyDescent="0.25"/>
    <row r="2472" s="23" customFormat="1" x14ac:dyDescent="0.25"/>
    <row r="2473" s="23" customFormat="1" x14ac:dyDescent="0.25"/>
    <row r="2474" s="23" customFormat="1" x14ac:dyDescent="0.25"/>
    <row r="2475" s="23" customFormat="1" x14ac:dyDescent="0.25"/>
    <row r="2476" s="23" customFormat="1" x14ac:dyDescent="0.25"/>
    <row r="2477" s="23" customFormat="1" x14ac:dyDescent="0.25"/>
    <row r="2478" s="23" customFormat="1" x14ac:dyDescent="0.25"/>
    <row r="2479" s="23" customFormat="1" x14ac:dyDescent="0.25"/>
    <row r="2480" s="23" customFormat="1" x14ac:dyDescent="0.25"/>
    <row r="2481" s="23" customFormat="1" x14ac:dyDescent="0.25"/>
    <row r="2482" s="23" customFormat="1" x14ac:dyDescent="0.25"/>
    <row r="2483" s="23" customFormat="1" x14ac:dyDescent="0.25"/>
    <row r="2484" s="23" customFormat="1" x14ac:dyDescent="0.25"/>
    <row r="2485" s="23" customFormat="1" x14ac:dyDescent="0.25"/>
    <row r="2486" s="23" customFormat="1" x14ac:dyDescent="0.25"/>
    <row r="2487" s="23" customFormat="1" x14ac:dyDescent="0.25"/>
    <row r="2488" s="23" customFormat="1" x14ac:dyDescent="0.25"/>
    <row r="2489" s="23" customFormat="1" x14ac:dyDescent="0.25"/>
    <row r="2490" s="23" customFormat="1" x14ac:dyDescent="0.25"/>
    <row r="2491" s="23" customFormat="1" x14ac:dyDescent="0.25"/>
    <row r="2492" s="23" customFormat="1" x14ac:dyDescent="0.25"/>
    <row r="2493" s="23" customFormat="1" x14ac:dyDescent="0.25"/>
    <row r="2494" s="23" customFormat="1" x14ac:dyDescent="0.25"/>
    <row r="2495" s="23" customFormat="1" x14ac:dyDescent="0.25"/>
    <row r="2496" s="23" customFormat="1" x14ac:dyDescent="0.25"/>
    <row r="2497" s="23" customFormat="1" x14ac:dyDescent="0.25"/>
    <row r="2498" s="23" customFormat="1" x14ac:dyDescent="0.25"/>
    <row r="2499" s="23" customFormat="1" x14ac:dyDescent="0.25"/>
    <row r="2500" s="23" customFormat="1" x14ac:dyDescent="0.25"/>
    <row r="2501" s="23" customFormat="1" x14ac:dyDescent="0.25"/>
    <row r="2502" s="23" customFormat="1" x14ac:dyDescent="0.25"/>
    <row r="2503" s="23" customFormat="1" x14ac:dyDescent="0.25"/>
    <row r="2504" s="23" customFormat="1" x14ac:dyDescent="0.25"/>
    <row r="2505" s="23" customFormat="1" x14ac:dyDescent="0.25"/>
    <row r="2506" s="23" customFormat="1" x14ac:dyDescent="0.25"/>
    <row r="2507" s="23" customFormat="1" x14ac:dyDescent="0.25"/>
    <row r="2508" s="23" customFormat="1" x14ac:dyDescent="0.25"/>
    <row r="2509" s="23" customFormat="1" x14ac:dyDescent="0.25"/>
    <row r="2510" s="23" customFormat="1" x14ac:dyDescent="0.25"/>
    <row r="2511" s="23" customFormat="1" x14ac:dyDescent="0.25"/>
    <row r="2512" s="23" customFormat="1" x14ac:dyDescent="0.25"/>
    <row r="2513" s="23" customFormat="1" x14ac:dyDescent="0.25"/>
    <row r="2514" s="23" customFormat="1" x14ac:dyDescent="0.25"/>
    <row r="2515" s="23" customFormat="1" x14ac:dyDescent="0.25"/>
    <row r="2516" s="23" customFormat="1" x14ac:dyDescent="0.25"/>
    <row r="2517" s="23" customFormat="1" x14ac:dyDescent="0.25"/>
    <row r="2518" s="23" customFormat="1" x14ac:dyDescent="0.25"/>
    <row r="2519" s="23" customFormat="1" x14ac:dyDescent="0.25"/>
    <row r="2520" s="23" customFormat="1" x14ac:dyDescent="0.25"/>
    <row r="2521" s="23" customFormat="1" x14ac:dyDescent="0.25"/>
    <row r="2522" s="23" customFormat="1" x14ac:dyDescent="0.25"/>
    <row r="2523" s="23" customFormat="1" x14ac:dyDescent="0.25"/>
    <row r="2524" s="23" customFormat="1" x14ac:dyDescent="0.25"/>
    <row r="2525" s="23" customFormat="1" x14ac:dyDescent="0.25"/>
    <row r="2526" s="23" customFormat="1" x14ac:dyDescent="0.25"/>
    <row r="2527" s="23" customFormat="1" x14ac:dyDescent="0.25"/>
    <row r="2528" s="23" customFormat="1" x14ac:dyDescent="0.25"/>
    <row r="2529" s="23" customFormat="1" x14ac:dyDescent="0.25"/>
    <row r="2530" s="23" customFormat="1" x14ac:dyDescent="0.25"/>
    <row r="2531" s="23" customFormat="1" x14ac:dyDescent="0.25"/>
    <row r="2532" s="23" customFormat="1" x14ac:dyDescent="0.25"/>
    <row r="2533" s="23" customFormat="1" x14ac:dyDescent="0.25"/>
    <row r="2534" s="23" customFormat="1" x14ac:dyDescent="0.25"/>
    <row r="2535" s="23" customFormat="1" x14ac:dyDescent="0.25"/>
    <row r="2536" s="23" customFormat="1" x14ac:dyDescent="0.25"/>
    <row r="2537" s="23" customFormat="1" x14ac:dyDescent="0.25"/>
    <row r="2538" s="23" customFormat="1" x14ac:dyDescent="0.25"/>
    <row r="2539" s="23" customFormat="1" x14ac:dyDescent="0.25"/>
    <row r="2540" s="23" customFormat="1" x14ac:dyDescent="0.25"/>
    <row r="2541" s="23" customFormat="1" x14ac:dyDescent="0.25"/>
    <row r="2542" s="23" customFormat="1" x14ac:dyDescent="0.25"/>
    <row r="2543" s="23" customFormat="1" x14ac:dyDescent="0.25"/>
    <row r="2544" s="23" customFormat="1" x14ac:dyDescent="0.25"/>
    <row r="2545" s="23" customFormat="1" x14ac:dyDescent="0.25"/>
    <row r="2546" s="23" customFormat="1" x14ac:dyDescent="0.25"/>
    <row r="2547" s="23" customFormat="1" x14ac:dyDescent="0.25"/>
    <row r="2548" s="23" customFormat="1" x14ac:dyDescent="0.25"/>
    <row r="2549" s="23" customFormat="1" x14ac:dyDescent="0.25"/>
    <row r="2550" s="23" customFormat="1" x14ac:dyDescent="0.25"/>
    <row r="2551" s="23" customFormat="1" x14ac:dyDescent="0.25"/>
    <row r="2552" s="23" customFormat="1" x14ac:dyDescent="0.25"/>
    <row r="2553" s="23" customFormat="1" x14ac:dyDescent="0.25"/>
    <row r="2554" s="23" customFormat="1" x14ac:dyDescent="0.25"/>
    <row r="2555" s="23" customFormat="1" x14ac:dyDescent="0.25"/>
    <row r="2556" s="23" customFormat="1" x14ac:dyDescent="0.25"/>
    <row r="2557" s="23" customFormat="1" x14ac:dyDescent="0.25"/>
    <row r="2558" s="23" customFormat="1" x14ac:dyDescent="0.25"/>
    <row r="2559" s="23" customFormat="1" x14ac:dyDescent="0.25"/>
    <row r="2560" s="23" customFormat="1" x14ac:dyDescent="0.25"/>
    <row r="2561" s="23" customFormat="1" x14ac:dyDescent="0.25"/>
    <row r="2562" s="23" customFormat="1" x14ac:dyDescent="0.25"/>
    <row r="2563" s="23" customFormat="1" x14ac:dyDescent="0.25"/>
    <row r="2564" s="23" customFormat="1" x14ac:dyDescent="0.25"/>
    <row r="2565" s="23" customFormat="1" x14ac:dyDescent="0.25"/>
    <row r="2566" s="23" customFormat="1" x14ac:dyDescent="0.25"/>
    <row r="2567" s="23" customFormat="1" x14ac:dyDescent="0.25"/>
    <row r="2568" s="23" customFormat="1" x14ac:dyDescent="0.25"/>
    <row r="2569" s="23" customFormat="1" x14ac:dyDescent="0.25"/>
    <row r="2570" s="23" customFormat="1" x14ac:dyDescent="0.25"/>
    <row r="2571" s="23" customFormat="1" x14ac:dyDescent="0.25"/>
    <row r="2572" s="23" customFormat="1" x14ac:dyDescent="0.25"/>
    <row r="2573" s="23" customFormat="1" x14ac:dyDescent="0.25"/>
    <row r="2574" s="23" customFormat="1" x14ac:dyDescent="0.25"/>
    <row r="2575" s="23" customFormat="1" x14ac:dyDescent="0.25"/>
    <row r="2576" s="23" customFormat="1" x14ac:dyDescent="0.25"/>
    <row r="2577" s="23" customFormat="1" x14ac:dyDescent="0.25"/>
    <row r="2578" s="23" customFormat="1" x14ac:dyDescent="0.25"/>
    <row r="2579" s="23" customFormat="1" x14ac:dyDescent="0.25"/>
    <row r="2580" s="23" customFormat="1" x14ac:dyDescent="0.25"/>
    <row r="2581" s="23" customFormat="1" x14ac:dyDescent="0.25"/>
    <row r="2582" s="23" customFormat="1" x14ac:dyDescent="0.25"/>
    <row r="2583" s="23" customFormat="1" x14ac:dyDescent="0.25"/>
    <row r="2584" s="23" customFormat="1" x14ac:dyDescent="0.25"/>
    <row r="2585" s="23" customFormat="1" x14ac:dyDescent="0.25"/>
    <row r="2586" s="23" customFormat="1" x14ac:dyDescent="0.25"/>
    <row r="2587" s="23" customFormat="1" x14ac:dyDescent="0.25"/>
    <row r="2588" s="23" customFormat="1" x14ac:dyDescent="0.25"/>
    <row r="2589" s="23" customFormat="1" x14ac:dyDescent="0.25"/>
    <row r="2590" s="23" customFormat="1" x14ac:dyDescent="0.25"/>
    <row r="2591" s="23" customFormat="1" x14ac:dyDescent="0.25"/>
    <row r="2592" s="23" customFormat="1" x14ac:dyDescent="0.25"/>
    <row r="2593" s="23" customFormat="1" x14ac:dyDescent="0.25"/>
    <row r="2594" s="23" customFormat="1" x14ac:dyDescent="0.25"/>
    <row r="2595" s="23" customFormat="1" x14ac:dyDescent="0.25"/>
    <row r="2596" s="23" customFormat="1" x14ac:dyDescent="0.25"/>
    <row r="2597" s="23" customFormat="1" x14ac:dyDescent="0.25"/>
    <row r="2598" s="23" customFormat="1" x14ac:dyDescent="0.25"/>
    <row r="2599" s="23" customFormat="1" x14ac:dyDescent="0.25"/>
    <row r="2600" s="23" customFormat="1" x14ac:dyDescent="0.25"/>
    <row r="2601" s="23" customFormat="1" x14ac:dyDescent="0.25"/>
    <row r="2602" s="23" customFormat="1" x14ac:dyDescent="0.25"/>
    <row r="2603" s="23" customFormat="1" x14ac:dyDescent="0.25"/>
    <row r="2604" s="23" customFormat="1" x14ac:dyDescent="0.25"/>
    <row r="2605" s="23" customFormat="1" x14ac:dyDescent="0.25"/>
    <row r="2606" s="23" customFormat="1" x14ac:dyDescent="0.25"/>
    <row r="2607" s="23" customFormat="1" x14ac:dyDescent="0.25"/>
    <row r="2608" s="23" customFormat="1" x14ac:dyDescent="0.25"/>
    <row r="2609" s="23" customFormat="1" x14ac:dyDescent="0.25"/>
    <row r="2610" s="23" customFormat="1" x14ac:dyDescent="0.25"/>
    <row r="2611" s="23" customFormat="1" x14ac:dyDescent="0.25"/>
    <row r="2612" s="23" customFormat="1" x14ac:dyDescent="0.25"/>
    <row r="2613" s="23" customFormat="1" x14ac:dyDescent="0.25"/>
    <row r="2614" s="23" customFormat="1" x14ac:dyDescent="0.25"/>
    <row r="2615" s="23" customFormat="1" x14ac:dyDescent="0.25"/>
    <row r="2616" s="23" customFormat="1" x14ac:dyDescent="0.25"/>
    <row r="2617" s="23" customFormat="1" x14ac:dyDescent="0.25"/>
    <row r="2618" s="23" customFormat="1" x14ac:dyDescent="0.25"/>
    <row r="2619" s="23" customFormat="1" x14ac:dyDescent="0.25"/>
    <row r="2620" s="23" customFormat="1" x14ac:dyDescent="0.25"/>
    <row r="2621" s="23" customFormat="1" x14ac:dyDescent="0.25"/>
    <row r="2622" s="23" customFormat="1" x14ac:dyDescent="0.25"/>
    <row r="2623" s="23" customFormat="1" x14ac:dyDescent="0.25"/>
    <row r="2624" s="23" customFormat="1" x14ac:dyDescent="0.25"/>
    <row r="2625" s="23" customFormat="1" x14ac:dyDescent="0.25"/>
    <row r="2626" s="23" customFormat="1" x14ac:dyDescent="0.25"/>
    <row r="2627" s="23" customFormat="1" x14ac:dyDescent="0.25"/>
    <row r="2628" s="23" customFormat="1" x14ac:dyDescent="0.25"/>
    <row r="2629" s="23" customFormat="1" x14ac:dyDescent="0.25"/>
    <row r="2630" s="23" customFormat="1" x14ac:dyDescent="0.25"/>
    <row r="2631" s="23" customFormat="1" x14ac:dyDescent="0.25"/>
    <row r="2632" s="23" customFormat="1" x14ac:dyDescent="0.25"/>
    <row r="2633" s="23" customFormat="1" x14ac:dyDescent="0.25"/>
    <row r="2634" s="23" customFormat="1" x14ac:dyDescent="0.25"/>
    <row r="2635" s="23" customFormat="1" x14ac:dyDescent="0.25"/>
    <row r="2636" s="23" customFormat="1" x14ac:dyDescent="0.25"/>
    <row r="2637" s="23" customFormat="1" x14ac:dyDescent="0.25"/>
    <row r="2638" s="23" customFormat="1" x14ac:dyDescent="0.25"/>
    <row r="2639" s="23" customFormat="1" x14ac:dyDescent="0.25"/>
    <row r="2640" s="23" customFormat="1" x14ac:dyDescent="0.25"/>
    <row r="2641" s="23" customFormat="1" x14ac:dyDescent="0.25"/>
    <row r="2642" s="23" customFormat="1" x14ac:dyDescent="0.25"/>
    <row r="2643" s="23" customFormat="1" x14ac:dyDescent="0.25"/>
    <row r="2644" s="23" customFormat="1" x14ac:dyDescent="0.25"/>
    <row r="2645" s="23" customFormat="1" x14ac:dyDescent="0.25"/>
    <row r="2646" s="23" customFormat="1" x14ac:dyDescent="0.25"/>
    <row r="2647" s="23" customFormat="1" x14ac:dyDescent="0.25"/>
    <row r="2648" s="23" customFormat="1" x14ac:dyDescent="0.25"/>
    <row r="2649" s="23" customFormat="1" x14ac:dyDescent="0.25"/>
    <row r="2650" s="23" customFormat="1" x14ac:dyDescent="0.25"/>
    <row r="2651" s="23" customFormat="1" x14ac:dyDescent="0.25"/>
    <row r="2652" s="23" customFormat="1" x14ac:dyDescent="0.25"/>
    <row r="2653" s="23" customFormat="1" x14ac:dyDescent="0.25"/>
    <row r="2654" s="23" customFormat="1" x14ac:dyDescent="0.25"/>
    <row r="2655" s="23" customFormat="1" x14ac:dyDescent="0.25"/>
    <row r="2656" s="23" customFormat="1" x14ac:dyDescent="0.25"/>
    <row r="2657" s="23" customFormat="1" x14ac:dyDescent="0.25"/>
    <row r="2658" s="23" customFormat="1" x14ac:dyDescent="0.25"/>
    <row r="2659" s="23" customFormat="1" x14ac:dyDescent="0.25"/>
    <row r="2660" s="23" customFormat="1" x14ac:dyDescent="0.25"/>
    <row r="2661" s="23" customFormat="1" x14ac:dyDescent="0.25"/>
    <row r="2662" s="23" customFormat="1" x14ac:dyDescent="0.25"/>
    <row r="2663" s="23" customFormat="1" x14ac:dyDescent="0.25"/>
    <row r="2664" s="23" customFormat="1" x14ac:dyDescent="0.25"/>
    <row r="2665" s="23" customFormat="1" x14ac:dyDescent="0.25"/>
    <row r="2666" s="23" customFormat="1" x14ac:dyDescent="0.25"/>
    <row r="2667" s="23" customFormat="1" x14ac:dyDescent="0.25"/>
    <row r="2668" s="23" customFormat="1" x14ac:dyDescent="0.25"/>
    <row r="2669" s="23" customFormat="1" x14ac:dyDescent="0.25"/>
    <row r="2670" s="23" customFormat="1" x14ac:dyDescent="0.25"/>
    <row r="2671" s="23" customFormat="1" x14ac:dyDescent="0.25"/>
    <row r="2672" s="23" customFormat="1" x14ac:dyDescent="0.25"/>
    <row r="2673" s="23" customFormat="1" x14ac:dyDescent="0.25"/>
    <row r="2674" s="23" customFormat="1" x14ac:dyDescent="0.25"/>
    <row r="2675" s="23" customFormat="1" x14ac:dyDescent="0.25"/>
    <row r="2676" s="23" customFormat="1" x14ac:dyDescent="0.25"/>
    <row r="2677" s="23" customFormat="1" x14ac:dyDescent="0.25"/>
    <row r="2678" s="23" customFormat="1" x14ac:dyDescent="0.25"/>
    <row r="2679" s="23" customFormat="1" x14ac:dyDescent="0.25"/>
    <row r="2680" s="23" customFormat="1" x14ac:dyDescent="0.25"/>
    <row r="2681" s="23" customFormat="1" x14ac:dyDescent="0.25"/>
    <row r="2682" s="23" customFormat="1" x14ac:dyDescent="0.25"/>
    <row r="2683" s="23" customFormat="1" x14ac:dyDescent="0.25"/>
    <row r="2684" s="23" customFormat="1" x14ac:dyDescent="0.25"/>
    <row r="2685" s="23" customFormat="1" x14ac:dyDescent="0.25"/>
    <row r="2686" s="23" customFormat="1" x14ac:dyDescent="0.25"/>
    <row r="2687" s="23" customFormat="1" x14ac:dyDescent="0.25"/>
    <row r="2688" s="23" customFormat="1" x14ac:dyDescent="0.25"/>
    <row r="2689" s="23" customFormat="1" x14ac:dyDescent="0.25"/>
    <row r="2690" s="23" customFormat="1" x14ac:dyDescent="0.25"/>
    <row r="2691" s="23" customFormat="1" x14ac:dyDescent="0.25"/>
    <row r="2692" s="23" customFormat="1" x14ac:dyDescent="0.25"/>
    <row r="2693" s="23" customFormat="1" x14ac:dyDescent="0.25"/>
    <row r="2694" s="23" customFormat="1" x14ac:dyDescent="0.25"/>
    <row r="2695" s="23" customFormat="1" x14ac:dyDescent="0.25"/>
    <row r="2696" s="23" customFormat="1" x14ac:dyDescent="0.25"/>
    <row r="2697" s="23" customFormat="1" x14ac:dyDescent="0.25"/>
    <row r="2698" s="23" customFormat="1" x14ac:dyDescent="0.25"/>
    <row r="2699" s="23" customFormat="1" x14ac:dyDescent="0.25"/>
    <row r="2700" s="23" customFormat="1" x14ac:dyDescent="0.25"/>
    <row r="2701" s="23" customFormat="1" x14ac:dyDescent="0.25"/>
    <row r="2702" s="23" customFormat="1" x14ac:dyDescent="0.25"/>
    <row r="2703" s="23" customFormat="1" x14ac:dyDescent="0.25"/>
    <row r="2704" s="23" customFormat="1" x14ac:dyDescent="0.25"/>
    <row r="2705" s="23" customFormat="1" x14ac:dyDescent="0.25"/>
    <row r="2706" s="23" customFormat="1" x14ac:dyDescent="0.25"/>
    <row r="2707" s="23" customFormat="1" x14ac:dyDescent="0.25"/>
    <row r="2708" s="23" customFormat="1" x14ac:dyDescent="0.25"/>
    <row r="2709" s="23" customFormat="1" x14ac:dyDescent="0.25"/>
    <row r="2710" s="23" customFormat="1" x14ac:dyDescent="0.25"/>
    <row r="2711" s="23" customFormat="1" x14ac:dyDescent="0.25"/>
    <row r="2712" s="23" customFormat="1" x14ac:dyDescent="0.25"/>
    <row r="2713" s="23" customFormat="1" x14ac:dyDescent="0.25"/>
    <row r="2714" s="23" customFormat="1" x14ac:dyDescent="0.25"/>
    <row r="2715" s="23" customFormat="1" x14ac:dyDescent="0.25"/>
    <row r="2716" s="23" customFormat="1" x14ac:dyDescent="0.25"/>
    <row r="2717" s="23" customFormat="1" x14ac:dyDescent="0.25"/>
    <row r="2718" s="23" customFormat="1" x14ac:dyDescent="0.25"/>
    <row r="2719" s="23" customFormat="1" x14ac:dyDescent="0.25"/>
    <row r="2720" s="23" customFormat="1" x14ac:dyDescent="0.25"/>
    <row r="2721" s="23" customFormat="1" x14ac:dyDescent="0.25"/>
    <row r="2722" s="23" customFormat="1" x14ac:dyDescent="0.25"/>
    <row r="2723" s="23" customFormat="1" x14ac:dyDescent="0.25"/>
    <row r="2724" s="23" customFormat="1" x14ac:dyDescent="0.25"/>
    <row r="2725" s="23" customFormat="1" x14ac:dyDescent="0.25"/>
    <row r="2726" s="23" customFormat="1" x14ac:dyDescent="0.25"/>
    <row r="2727" s="23" customFormat="1" x14ac:dyDescent="0.25"/>
    <row r="2728" s="23" customFormat="1" x14ac:dyDescent="0.25"/>
    <row r="2729" s="23" customFormat="1" x14ac:dyDescent="0.25"/>
    <row r="2730" s="23" customFormat="1" x14ac:dyDescent="0.25"/>
    <row r="2731" s="23" customFormat="1" x14ac:dyDescent="0.25"/>
    <row r="2732" s="23" customFormat="1" x14ac:dyDescent="0.25"/>
    <row r="2733" s="23" customFormat="1" x14ac:dyDescent="0.25"/>
    <row r="2734" s="23" customFormat="1" x14ac:dyDescent="0.25"/>
    <row r="2735" s="23" customFormat="1" x14ac:dyDescent="0.25"/>
    <row r="2736" s="23" customFormat="1" x14ac:dyDescent="0.25"/>
    <row r="2737" s="23" customFormat="1" x14ac:dyDescent="0.25"/>
    <row r="2738" s="23" customFormat="1" x14ac:dyDescent="0.25"/>
    <row r="2739" s="23" customFormat="1" x14ac:dyDescent="0.25"/>
    <row r="2740" s="23" customFormat="1" x14ac:dyDescent="0.25"/>
    <row r="2741" s="23" customFormat="1" x14ac:dyDescent="0.25"/>
    <row r="2742" s="23" customFormat="1" x14ac:dyDescent="0.25"/>
    <row r="2743" s="23" customFormat="1" x14ac:dyDescent="0.25"/>
    <row r="2744" s="23" customFormat="1" x14ac:dyDescent="0.25"/>
    <row r="2745" s="23" customFormat="1" x14ac:dyDescent="0.25"/>
    <row r="2746" s="23" customFormat="1" x14ac:dyDescent="0.25"/>
    <row r="2747" s="23" customFormat="1" x14ac:dyDescent="0.25"/>
    <row r="2748" s="23" customFormat="1" x14ac:dyDescent="0.25"/>
    <row r="2749" s="23" customFormat="1" x14ac:dyDescent="0.25"/>
    <row r="2750" s="23" customFormat="1" x14ac:dyDescent="0.25"/>
    <row r="2751" s="23" customFormat="1" x14ac:dyDescent="0.25"/>
    <row r="2752" s="23" customFormat="1" x14ac:dyDescent="0.25"/>
    <row r="2753" s="23" customFormat="1" x14ac:dyDescent="0.25"/>
    <row r="2754" s="23" customFormat="1" x14ac:dyDescent="0.25"/>
    <row r="2755" s="23" customFormat="1" x14ac:dyDescent="0.25"/>
    <row r="2756" s="23" customFormat="1" x14ac:dyDescent="0.25"/>
    <row r="2757" s="23" customFormat="1" x14ac:dyDescent="0.25"/>
    <row r="2758" s="23" customFormat="1" x14ac:dyDescent="0.25"/>
    <row r="2759" s="23" customFormat="1" x14ac:dyDescent="0.25"/>
    <row r="2760" s="23" customFormat="1" x14ac:dyDescent="0.25"/>
    <row r="2761" s="23" customFormat="1" x14ac:dyDescent="0.25"/>
    <row r="2762" s="23" customFormat="1" x14ac:dyDescent="0.25"/>
    <row r="2763" s="23" customFormat="1" x14ac:dyDescent="0.25"/>
    <row r="2764" s="23" customFormat="1" x14ac:dyDescent="0.25"/>
    <row r="2765" s="23" customFormat="1" x14ac:dyDescent="0.25"/>
    <row r="2766" s="23" customFormat="1" x14ac:dyDescent="0.25"/>
    <row r="2767" s="23" customFormat="1" x14ac:dyDescent="0.25"/>
    <row r="2768" s="23" customFormat="1" x14ac:dyDescent="0.25"/>
    <row r="2769" s="23" customFormat="1" x14ac:dyDescent="0.25"/>
    <row r="2770" s="23" customFormat="1" x14ac:dyDescent="0.25"/>
    <row r="2771" s="23" customFormat="1" x14ac:dyDescent="0.25"/>
    <row r="2772" s="23" customFormat="1" x14ac:dyDescent="0.25"/>
    <row r="2773" s="23" customFormat="1" x14ac:dyDescent="0.25"/>
    <row r="2774" s="23" customFormat="1" x14ac:dyDescent="0.25"/>
    <row r="2775" s="23" customFormat="1" x14ac:dyDescent="0.25"/>
    <row r="2776" s="23" customFormat="1" x14ac:dyDescent="0.25"/>
    <row r="2777" s="23" customFormat="1" x14ac:dyDescent="0.25"/>
    <row r="2778" s="23" customFormat="1" x14ac:dyDescent="0.25"/>
    <row r="2779" s="23" customFormat="1" x14ac:dyDescent="0.25"/>
    <row r="2780" s="23" customFormat="1" x14ac:dyDescent="0.25"/>
    <row r="2781" s="23" customFormat="1" x14ac:dyDescent="0.25"/>
    <row r="2782" s="23" customFormat="1" x14ac:dyDescent="0.25"/>
    <row r="2783" s="23" customFormat="1" x14ac:dyDescent="0.25"/>
    <row r="2784" s="23" customFormat="1" x14ac:dyDescent="0.25"/>
    <row r="2785" s="23" customFormat="1" x14ac:dyDescent="0.25"/>
    <row r="2786" s="23" customFormat="1" x14ac:dyDescent="0.25"/>
    <row r="2787" s="23" customFormat="1" x14ac:dyDescent="0.25"/>
    <row r="2788" s="23" customFormat="1" x14ac:dyDescent="0.25"/>
    <row r="2789" s="23" customFormat="1" x14ac:dyDescent="0.25"/>
    <row r="2790" s="23" customFormat="1" x14ac:dyDescent="0.25"/>
    <row r="2791" s="23" customFormat="1" x14ac:dyDescent="0.25"/>
    <row r="2792" s="23" customFormat="1" x14ac:dyDescent="0.25"/>
    <row r="2793" s="23" customFormat="1" x14ac:dyDescent="0.25"/>
    <row r="2794" s="23" customFormat="1" x14ac:dyDescent="0.25"/>
    <row r="2795" s="23" customFormat="1" x14ac:dyDescent="0.25"/>
    <row r="2796" s="23" customFormat="1" x14ac:dyDescent="0.25"/>
    <row r="2797" s="23" customFormat="1" x14ac:dyDescent="0.25"/>
    <row r="2798" s="23" customFormat="1" x14ac:dyDescent="0.25"/>
    <row r="2799" s="23" customFormat="1" x14ac:dyDescent="0.25"/>
    <row r="2800" s="23" customFormat="1" x14ac:dyDescent="0.25"/>
    <row r="2801" s="23" customFormat="1" x14ac:dyDescent="0.25"/>
    <row r="2802" s="23" customFormat="1" x14ac:dyDescent="0.25"/>
    <row r="2803" s="23" customFormat="1" x14ac:dyDescent="0.25"/>
    <row r="2804" s="23" customFormat="1" x14ac:dyDescent="0.25"/>
    <row r="2805" s="23" customFormat="1" x14ac:dyDescent="0.25"/>
    <row r="2806" s="23" customFormat="1" x14ac:dyDescent="0.25"/>
    <row r="2807" s="23" customFormat="1" x14ac:dyDescent="0.25"/>
    <row r="2808" s="23" customFormat="1" x14ac:dyDescent="0.25"/>
    <row r="2809" s="23" customFormat="1" x14ac:dyDescent="0.25"/>
    <row r="2810" s="23" customFormat="1" x14ac:dyDescent="0.25"/>
    <row r="2811" s="23" customFormat="1" x14ac:dyDescent="0.25"/>
    <row r="2812" s="23" customFormat="1" x14ac:dyDescent="0.25"/>
    <row r="2813" s="23" customFormat="1" x14ac:dyDescent="0.25"/>
    <row r="2814" s="23" customFormat="1" x14ac:dyDescent="0.25"/>
    <row r="2815" s="23" customFormat="1" x14ac:dyDescent="0.25"/>
    <row r="2816" s="23" customFormat="1" x14ac:dyDescent="0.25"/>
    <row r="2817" s="23" customFormat="1" x14ac:dyDescent="0.25"/>
    <row r="2818" s="23" customFormat="1" x14ac:dyDescent="0.25"/>
    <row r="2819" s="23" customFormat="1" x14ac:dyDescent="0.25"/>
    <row r="2820" s="23" customFormat="1" x14ac:dyDescent="0.25"/>
    <row r="2821" s="23" customFormat="1" x14ac:dyDescent="0.25"/>
    <row r="2822" s="23" customFormat="1" x14ac:dyDescent="0.25"/>
    <row r="2823" s="23" customFormat="1" x14ac:dyDescent="0.25"/>
    <row r="2824" s="23" customFormat="1" x14ac:dyDescent="0.25"/>
    <row r="2825" s="23" customFormat="1" x14ac:dyDescent="0.25"/>
    <row r="2826" s="23" customFormat="1" x14ac:dyDescent="0.25"/>
    <row r="2827" s="23" customFormat="1" x14ac:dyDescent="0.25"/>
    <row r="2828" s="23" customFormat="1" x14ac:dyDescent="0.25"/>
    <row r="2829" s="23" customFormat="1" x14ac:dyDescent="0.25"/>
    <row r="2830" s="23" customFormat="1" x14ac:dyDescent="0.25"/>
    <row r="2831" s="23" customFormat="1" x14ac:dyDescent="0.25"/>
    <row r="2832" s="23" customFormat="1" x14ac:dyDescent="0.25"/>
    <row r="2833" s="23" customFormat="1" x14ac:dyDescent="0.25"/>
    <row r="2834" s="23" customFormat="1" x14ac:dyDescent="0.25"/>
    <row r="2835" s="23" customFormat="1" x14ac:dyDescent="0.25"/>
    <row r="2836" s="23" customFormat="1" x14ac:dyDescent="0.25"/>
    <row r="2837" s="23" customFormat="1" x14ac:dyDescent="0.25"/>
    <row r="2838" s="23" customFormat="1" x14ac:dyDescent="0.25"/>
    <row r="2839" s="23" customFormat="1" x14ac:dyDescent="0.25"/>
    <row r="2840" s="23" customFormat="1" x14ac:dyDescent="0.25"/>
    <row r="2841" s="23" customFormat="1" x14ac:dyDescent="0.25"/>
    <row r="2842" s="23" customFormat="1" x14ac:dyDescent="0.25"/>
    <row r="2843" s="23" customFormat="1" x14ac:dyDescent="0.25"/>
    <row r="2844" s="23" customFormat="1" x14ac:dyDescent="0.25"/>
    <row r="2845" s="23" customFormat="1" x14ac:dyDescent="0.25"/>
    <row r="2846" s="23" customFormat="1" x14ac:dyDescent="0.25"/>
    <row r="2847" s="23" customFormat="1" x14ac:dyDescent="0.25"/>
    <row r="2848" s="23" customFormat="1" x14ac:dyDescent="0.25"/>
    <row r="2849" s="23" customFormat="1" x14ac:dyDescent="0.25"/>
    <row r="2850" s="23" customFormat="1" x14ac:dyDescent="0.25"/>
    <row r="2851" s="23" customFormat="1" x14ac:dyDescent="0.25"/>
    <row r="2852" s="23" customFormat="1" x14ac:dyDescent="0.25"/>
    <row r="2853" s="23" customFormat="1" x14ac:dyDescent="0.25"/>
    <row r="2854" s="23" customFormat="1" x14ac:dyDescent="0.25"/>
    <row r="2855" s="23" customFormat="1" x14ac:dyDescent="0.25"/>
    <row r="2856" s="23" customFormat="1" x14ac:dyDescent="0.25"/>
    <row r="2857" s="23" customFormat="1" x14ac:dyDescent="0.25"/>
    <row r="2858" s="23" customFormat="1" x14ac:dyDescent="0.25"/>
    <row r="2859" s="23" customFormat="1" x14ac:dyDescent="0.25"/>
    <row r="2860" s="23" customFormat="1" x14ac:dyDescent="0.25"/>
    <row r="2861" s="23" customFormat="1" x14ac:dyDescent="0.25"/>
    <row r="2862" s="23" customFormat="1" x14ac:dyDescent="0.25"/>
    <row r="2863" s="23" customFormat="1" x14ac:dyDescent="0.25"/>
    <row r="2864" s="23" customFormat="1" x14ac:dyDescent="0.25"/>
    <row r="2865" s="23" customFormat="1" x14ac:dyDescent="0.25"/>
    <row r="2866" s="23" customFormat="1" x14ac:dyDescent="0.25"/>
    <row r="2867" s="23" customFormat="1" x14ac:dyDescent="0.25"/>
    <row r="2868" s="23" customFormat="1" x14ac:dyDescent="0.25"/>
    <row r="2869" s="23" customFormat="1" x14ac:dyDescent="0.25"/>
    <row r="2870" s="23" customFormat="1" x14ac:dyDescent="0.25"/>
    <row r="2871" s="23" customFormat="1" x14ac:dyDescent="0.25"/>
    <row r="2872" s="23" customFormat="1" x14ac:dyDescent="0.25"/>
    <row r="2873" s="23" customFormat="1" x14ac:dyDescent="0.25"/>
    <row r="2874" s="23" customFormat="1" x14ac:dyDescent="0.25"/>
    <row r="2875" s="23" customFormat="1" x14ac:dyDescent="0.25"/>
    <row r="2876" s="23" customFormat="1" x14ac:dyDescent="0.25"/>
    <row r="2877" s="23" customFormat="1" x14ac:dyDescent="0.25"/>
    <row r="2878" s="23" customFormat="1" x14ac:dyDescent="0.25"/>
    <row r="2879" s="23" customFormat="1" x14ac:dyDescent="0.25"/>
    <row r="2880" s="23" customFormat="1" x14ac:dyDescent="0.25"/>
    <row r="2881" s="23" customFormat="1" x14ac:dyDescent="0.25"/>
    <row r="2882" s="23" customFormat="1" x14ac:dyDescent="0.25"/>
    <row r="2883" s="23" customFormat="1" x14ac:dyDescent="0.25"/>
    <row r="2884" s="23" customFormat="1" x14ac:dyDescent="0.25"/>
    <row r="2885" s="23" customFormat="1" x14ac:dyDescent="0.25"/>
    <row r="2886" s="23" customFormat="1" x14ac:dyDescent="0.25"/>
    <row r="2887" s="23" customFormat="1" x14ac:dyDescent="0.25"/>
    <row r="2888" s="23" customFormat="1" x14ac:dyDescent="0.25"/>
    <row r="2889" s="23" customFormat="1" x14ac:dyDescent="0.25"/>
    <row r="2890" s="23" customFormat="1" x14ac:dyDescent="0.25"/>
    <row r="2891" s="23" customFormat="1" x14ac:dyDescent="0.25"/>
    <row r="2892" s="23" customFormat="1" x14ac:dyDescent="0.25"/>
    <row r="2893" s="23" customFormat="1" x14ac:dyDescent="0.25"/>
    <row r="2894" s="23" customFormat="1" x14ac:dyDescent="0.25"/>
    <row r="2895" s="23" customFormat="1" x14ac:dyDescent="0.25"/>
    <row r="2896" s="23" customFormat="1" x14ac:dyDescent="0.25"/>
    <row r="2897" s="23" customFormat="1" x14ac:dyDescent="0.25"/>
    <row r="2898" s="23" customFormat="1" x14ac:dyDescent="0.25"/>
    <row r="2899" s="23" customFormat="1" x14ac:dyDescent="0.25"/>
    <row r="2900" s="23" customFormat="1" x14ac:dyDescent="0.25"/>
    <row r="2901" s="23" customFormat="1" x14ac:dyDescent="0.25"/>
    <row r="2902" s="23" customFormat="1" x14ac:dyDescent="0.25"/>
    <row r="2903" s="23" customFormat="1" x14ac:dyDescent="0.25"/>
    <row r="2904" s="23" customFormat="1" x14ac:dyDescent="0.25"/>
    <row r="2905" s="23" customFormat="1" x14ac:dyDescent="0.25"/>
    <row r="2906" s="23" customFormat="1" x14ac:dyDescent="0.25"/>
    <row r="2907" s="23" customFormat="1" x14ac:dyDescent="0.25"/>
    <row r="2908" s="23" customFormat="1" x14ac:dyDescent="0.25"/>
    <row r="2909" s="23" customFormat="1" x14ac:dyDescent="0.25"/>
    <row r="2910" s="23" customFormat="1" x14ac:dyDescent="0.25"/>
    <row r="2911" s="23" customFormat="1" x14ac:dyDescent="0.25"/>
    <row r="2912" s="23" customFormat="1" x14ac:dyDescent="0.25"/>
    <row r="2913" s="23" customFormat="1" x14ac:dyDescent="0.25"/>
    <row r="2914" s="23" customFormat="1" x14ac:dyDescent="0.25"/>
    <row r="2915" s="23" customFormat="1" x14ac:dyDescent="0.25"/>
    <row r="2916" s="23" customFormat="1" x14ac:dyDescent="0.25"/>
    <row r="2917" s="23" customFormat="1" x14ac:dyDescent="0.25"/>
    <row r="2918" s="23" customFormat="1" x14ac:dyDescent="0.25"/>
    <row r="2919" s="23" customFormat="1" x14ac:dyDescent="0.25"/>
    <row r="2920" s="23" customFormat="1" x14ac:dyDescent="0.25"/>
    <row r="2921" s="23" customFormat="1" x14ac:dyDescent="0.25"/>
    <row r="2922" s="23" customFormat="1" x14ac:dyDescent="0.25"/>
    <row r="2923" s="23" customFormat="1" x14ac:dyDescent="0.25"/>
    <row r="2924" s="23" customFormat="1" x14ac:dyDescent="0.25"/>
    <row r="2925" s="23" customFormat="1" x14ac:dyDescent="0.25"/>
    <row r="2926" s="23" customFormat="1" x14ac:dyDescent="0.25"/>
    <row r="2927" s="23" customFormat="1" x14ac:dyDescent="0.25"/>
    <row r="2928" s="23" customFormat="1" x14ac:dyDescent="0.25"/>
    <row r="2929" s="23" customFormat="1" x14ac:dyDescent="0.25"/>
    <row r="2930" s="23" customFormat="1" x14ac:dyDescent="0.25"/>
    <row r="2931" s="23" customFormat="1" x14ac:dyDescent="0.25"/>
    <row r="2932" s="23" customFormat="1" x14ac:dyDescent="0.25"/>
    <row r="2933" s="23" customFormat="1" x14ac:dyDescent="0.25"/>
    <row r="2934" s="23" customFormat="1" x14ac:dyDescent="0.25"/>
    <row r="2935" s="23" customFormat="1" x14ac:dyDescent="0.25"/>
    <row r="2936" s="23" customFormat="1" x14ac:dyDescent="0.25"/>
    <row r="2937" s="23" customFormat="1" x14ac:dyDescent="0.25"/>
    <row r="2938" s="23" customFormat="1" x14ac:dyDescent="0.25"/>
    <row r="2939" s="23" customFormat="1" x14ac:dyDescent="0.25"/>
    <row r="2940" s="23" customFormat="1" x14ac:dyDescent="0.25"/>
    <row r="2941" s="23" customFormat="1" x14ac:dyDescent="0.25"/>
    <row r="2942" s="23" customFormat="1" x14ac:dyDescent="0.25"/>
    <row r="2943" s="23" customFormat="1" x14ac:dyDescent="0.25"/>
    <row r="2944" s="23" customFormat="1" x14ac:dyDescent="0.25"/>
    <row r="2945" s="23" customFormat="1" x14ac:dyDescent="0.25"/>
    <row r="2946" s="23" customFormat="1" x14ac:dyDescent="0.25"/>
    <row r="2947" s="23" customFormat="1" x14ac:dyDescent="0.25"/>
    <row r="2948" s="23" customFormat="1" x14ac:dyDescent="0.25"/>
    <row r="2949" s="23" customFormat="1" x14ac:dyDescent="0.25"/>
    <row r="2950" s="23" customFormat="1" x14ac:dyDescent="0.25"/>
    <row r="2951" s="23" customFormat="1" x14ac:dyDescent="0.25"/>
    <row r="2952" s="23" customFormat="1" x14ac:dyDescent="0.25"/>
    <row r="2953" s="23" customFormat="1" x14ac:dyDescent="0.25"/>
    <row r="2954" s="23" customFormat="1" x14ac:dyDescent="0.25"/>
    <row r="2955" s="23" customFormat="1" x14ac:dyDescent="0.25"/>
    <row r="2956" s="23" customFormat="1" x14ac:dyDescent="0.25"/>
    <row r="2957" s="23" customFormat="1" x14ac:dyDescent="0.25"/>
    <row r="2958" s="23" customFormat="1" x14ac:dyDescent="0.25"/>
    <row r="2959" s="23" customFormat="1" x14ac:dyDescent="0.25"/>
    <row r="2960" s="23" customFormat="1" x14ac:dyDescent="0.25"/>
    <row r="2961" s="23" customFormat="1" x14ac:dyDescent="0.25"/>
    <row r="2962" s="23" customFormat="1" x14ac:dyDescent="0.25"/>
    <row r="2963" s="23" customFormat="1" x14ac:dyDescent="0.25"/>
    <row r="2964" s="23" customFormat="1" x14ac:dyDescent="0.25"/>
    <row r="2965" s="23" customFormat="1" x14ac:dyDescent="0.25"/>
    <row r="2966" s="23" customFormat="1" x14ac:dyDescent="0.25"/>
    <row r="2967" s="23" customFormat="1" x14ac:dyDescent="0.25"/>
    <row r="2968" s="23" customFormat="1" x14ac:dyDescent="0.25"/>
    <row r="2969" s="23" customFormat="1" x14ac:dyDescent="0.25"/>
    <row r="2970" s="23" customFormat="1" x14ac:dyDescent="0.25"/>
    <row r="2971" s="23" customFormat="1" x14ac:dyDescent="0.25"/>
    <row r="2972" s="23" customFormat="1" x14ac:dyDescent="0.25"/>
    <row r="2973" s="23" customFormat="1" x14ac:dyDescent="0.25"/>
    <row r="2974" s="23" customFormat="1" x14ac:dyDescent="0.25"/>
    <row r="2975" s="23" customFormat="1" x14ac:dyDescent="0.25"/>
    <row r="2976" s="23" customFormat="1" x14ac:dyDescent="0.25"/>
    <row r="2977" s="23" customFormat="1" x14ac:dyDescent="0.25"/>
    <row r="2978" s="23" customFormat="1" x14ac:dyDescent="0.25"/>
    <row r="2979" s="23" customFormat="1" x14ac:dyDescent="0.25"/>
    <row r="2980" s="23" customFormat="1" x14ac:dyDescent="0.25"/>
    <row r="2981" s="23" customFormat="1" x14ac:dyDescent="0.25"/>
    <row r="2982" s="23" customFormat="1" x14ac:dyDescent="0.25"/>
    <row r="2983" s="23" customFormat="1" x14ac:dyDescent="0.25"/>
    <row r="2984" s="23" customFormat="1" x14ac:dyDescent="0.25"/>
    <row r="2985" s="23" customFormat="1" x14ac:dyDescent="0.25"/>
    <row r="2986" s="23" customFormat="1" x14ac:dyDescent="0.25"/>
    <row r="2987" s="23" customFormat="1" x14ac:dyDescent="0.25"/>
    <row r="2988" s="23" customFormat="1" x14ac:dyDescent="0.25"/>
    <row r="2989" s="23" customFormat="1" x14ac:dyDescent="0.25"/>
    <row r="2990" s="23" customFormat="1" x14ac:dyDescent="0.25"/>
    <row r="2991" s="23" customFormat="1" x14ac:dyDescent="0.25"/>
    <row r="2992" s="23" customFormat="1" x14ac:dyDescent="0.25"/>
    <row r="2993" s="23" customFormat="1" x14ac:dyDescent="0.25"/>
    <row r="2994" s="23" customFormat="1" x14ac:dyDescent="0.25"/>
    <row r="2995" s="23" customFormat="1" x14ac:dyDescent="0.25"/>
    <row r="2996" s="23" customFormat="1" x14ac:dyDescent="0.25"/>
    <row r="2997" s="23" customFormat="1" x14ac:dyDescent="0.25"/>
    <row r="2998" s="23" customFormat="1" x14ac:dyDescent="0.25"/>
    <row r="2999" s="23" customFormat="1" x14ac:dyDescent="0.25"/>
    <row r="3000" s="23" customFormat="1" x14ac:dyDescent="0.25"/>
    <row r="3001" s="23" customFormat="1" x14ac:dyDescent="0.25"/>
    <row r="3002" s="23" customFormat="1" x14ac:dyDescent="0.25"/>
    <row r="3003" s="23" customFormat="1" x14ac:dyDescent="0.25"/>
    <row r="3004" s="23" customFormat="1" x14ac:dyDescent="0.25"/>
    <row r="3005" s="23" customFormat="1" x14ac:dyDescent="0.25"/>
    <row r="3006" s="23" customFormat="1" x14ac:dyDescent="0.25"/>
    <row r="3007" s="23" customFormat="1" x14ac:dyDescent="0.25"/>
    <row r="3008" s="23" customFormat="1" x14ac:dyDescent="0.25"/>
    <row r="3009" s="23" customFormat="1" x14ac:dyDescent="0.25"/>
    <row r="3010" s="23" customFormat="1" x14ac:dyDescent="0.25"/>
    <row r="3011" s="23" customFormat="1" x14ac:dyDescent="0.25"/>
    <row r="3012" s="23" customFormat="1" x14ac:dyDescent="0.25"/>
    <row r="3013" s="23" customFormat="1" x14ac:dyDescent="0.25"/>
    <row r="3014" s="23" customFormat="1" x14ac:dyDescent="0.25"/>
    <row r="3015" s="23" customFormat="1" x14ac:dyDescent="0.25"/>
    <row r="3016" s="23" customFormat="1" x14ac:dyDescent="0.25"/>
    <row r="3017" s="23" customFormat="1" x14ac:dyDescent="0.25"/>
    <row r="3018" s="23" customFormat="1" x14ac:dyDescent="0.25"/>
    <row r="3019" s="23" customFormat="1" x14ac:dyDescent="0.25"/>
    <row r="3020" s="23" customFormat="1" x14ac:dyDescent="0.25"/>
    <row r="3021" s="23" customFormat="1" x14ac:dyDescent="0.25"/>
    <row r="3022" s="23" customFormat="1" x14ac:dyDescent="0.25"/>
    <row r="3023" s="23" customFormat="1" x14ac:dyDescent="0.25"/>
    <row r="3024" s="23" customFormat="1" x14ac:dyDescent="0.25"/>
    <row r="3025" s="23" customFormat="1" x14ac:dyDescent="0.25"/>
    <row r="3026" s="23" customFormat="1" x14ac:dyDescent="0.25"/>
    <row r="3027" s="23" customFormat="1" x14ac:dyDescent="0.25"/>
    <row r="3028" s="23" customFormat="1" x14ac:dyDescent="0.25"/>
    <row r="3029" s="23" customFormat="1" x14ac:dyDescent="0.25"/>
    <row r="3030" s="23" customFormat="1" x14ac:dyDescent="0.25"/>
    <row r="3031" s="23" customFormat="1" x14ac:dyDescent="0.25"/>
    <row r="3032" s="23" customFormat="1" x14ac:dyDescent="0.25"/>
    <row r="3033" s="23" customFormat="1" x14ac:dyDescent="0.25"/>
    <row r="3034" s="23" customFormat="1" x14ac:dyDescent="0.25"/>
    <row r="3035" s="23" customFormat="1" x14ac:dyDescent="0.25"/>
    <row r="3036" s="23" customFormat="1" x14ac:dyDescent="0.25"/>
    <row r="3037" s="23" customFormat="1" x14ac:dyDescent="0.25"/>
    <row r="3038" s="23" customFormat="1" x14ac:dyDescent="0.25"/>
    <row r="3039" s="23" customFormat="1" x14ac:dyDescent="0.25"/>
    <row r="3040" s="23" customFormat="1" x14ac:dyDescent="0.25"/>
    <row r="3041" s="23" customFormat="1" x14ac:dyDescent="0.25"/>
    <row r="3042" s="23" customFormat="1" x14ac:dyDescent="0.25"/>
    <row r="3043" s="23" customFormat="1" x14ac:dyDescent="0.25"/>
    <row r="3044" s="23" customFormat="1" x14ac:dyDescent="0.25"/>
    <row r="3045" s="23" customFormat="1" x14ac:dyDescent="0.25"/>
    <row r="3046" s="23" customFormat="1" x14ac:dyDescent="0.25"/>
    <row r="3047" s="23" customFormat="1" x14ac:dyDescent="0.25"/>
    <row r="3048" s="23" customFormat="1" x14ac:dyDescent="0.25"/>
    <row r="3049" s="23" customFormat="1" x14ac:dyDescent="0.25"/>
    <row r="3050" s="23" customFormat="1" x14ac:dyDescent="0.25"/>
    <row r="3051" s="23" customFormat="1" x14ac:dyDescent="0.25"/>
    <row r="3052" s="23" customFormat="1" x14ac:dyDescent="0.25"/>
    <row r="3053" s="23" customFormat="1" x14ac:dyDescent="0.25"/>
    <row r="3054" s="23" customFormat="1" x14ac:dyDescent="0.25"/>
    <row r="3055" s="23" customFormat="1" x14ac:dyDescent="0.25"/>
    <row r="3056" s="23" customFormat="1" x14ac:dyDescent="0.25"/>
    <row r="3057" s="23" customFormat="1" x14ac:dyDescent="0.25"/>
    <row r="3058" s="23" customFormat="1" x14ac:dyDescent="0.25"/>
    <row r="3059" s="23" customFormat="1" x14ac:dyDescent="0.25"/>
    <row r="3060" s="23" customFormat="1" x14ac:dyDescent="0.25"/>
    <row r="3061" s="23" customFormat="1" x14ac:dyDescent="0.25"/>
    <row r="3062" s="23" customFormat="1" x14ac:dyDescent="0.25"/>
    <row r="3063" s="23" customFormat="1" x14ac:dyDescent="0.25"/>
    <row r="3064" s="23" customFormat="1" x14ac:dyDescent="0.25"/>
    <row r="3065" s="23" customFormat="1" x14ac:dyDescent="0.25"/>
    <row r="3066" s="23" customFormat="1" x14ac:dyDescent="0.25"/>
    <row r="3067" s="23" customFormat="1" x14ac:dyDescent="0.25"/>
    <row r="3068" s="23" customFormat="1" x14ac:dyDescent="0.25"/>
    <row r="3069" s="23" customFormat="1" x14ac:dyDescent="0.25"/>
    <row r="3070" s="23" customFormat="1" x14ac:dyDescent="0.25"/>
    <row r="3071" s="23" customFormat="1" x14ac:dyDescent="0.25"/>
    <row r="3072" s="23" customFormat="1" x14ac:dyDescent="0.25"/>
    <row r="3073" s="23" customFormat="1" x14ac:dyDescent="0.25"/>
    <row r="3074" s="23" customFormat="1" x14ac:dyDescent="0.25"/>
    <row r="3075" s="23" customFormat="1" x14ac:dyDescent="0.25"/>
    <row r="3076" s="23" customFormat="1" x14ac:dyDescent="0.25"/>
    <row r="3077" s="23" customFormat="1" x14ac:dyDescent="0.25"/>
    <row r="3078" s="23" customFormat="1" x14ac:dyDescent="0.25"/>
    <row r="3079" s="23" customFormat="1" x14ac:dyDescent="0.25"/>
    <row r="3080" s="23" customFormat="1" x14ac:dyDescent="0.25"/>
    <row r="3081" s="23" customFormat="1" x14ac:dyDescent="0.25"/>
    <row r="3082" s="23" customFormat="1" x14ac:dyDescent="0.25"/>
    <row r="3083" s="23" customFormat="1" x14ac:dyDescent="0.25"/>
    <row r="3084" s="23" customFormat="1" x14ac:dyDescent="0.25"/>
    <row r="3085" s="23" customFormat="1" x14ac:dyDescent="0.25"/>
    <row r="3086" s="23" customFormat="1" x14ac:dyDescent="0.25"/>
    <row r="3087" s="23" customFormat="1" x14ac:dyDescent="0.25"/>
    <row r="3088" s="23" customFormat="1" x14ac:dyDescent="0.25"/>
    <row r="3089" s="23" customFormat="1" x14ac:dyDescent="0.25"/>
    <row r="3090" s="23" customFormat="1" x14ac:dyDescent="0.25"/>
    <row r="3091" s="23" customFormat="1" x14ac:dyDescent="0.25"/>
    <row r="3092" s="23" customFormat="1" x14ac:dyDescent="0.25"/>
    <row r="3093" s="23" customFormat="1" x14ac:dyDescent="0.25"/>
    <row r="3094" s="23" customFormat="1" x14ac:dyDescent="0.25"/>
    <row r="3095" s="23" customFormat="1" x14ac:dyDescent="0.25"/>
    <row r="3096" s="23" customFormat="1" x14ac:dyDescent="0.25"/>
    <row r="3097" s="23" customFormat="1" x14ac:dyDescent="0.25"/>
    <row r="3098" s="23" customFormat="1" x14ac:dyDescent="0.25"/>
    <row r="3099" s="23" customFormat="1" x14ac:dyDescent="0.25"/>
    <row r="3100" s="23" customFormat="1" x14ac:dyDescent="0.25"/>
    <row r="3101" s="23" customFormat="1" x14ac:dyDescent="0.25"/>
    <row r="3102" s="23" customFormat="1" x14ac:dyDescent="0.25"/>
    <row r="3103" s="23" customFormat="1" x14ac:dyDescent="0.25"/>
    <row r="3104" s="23" customFormat="1" x14ac:dyDescent="0.25"/>
    <row r="3105" s="23" customFormat="1" x14ac:dyDescent="0.25"/>
    <row r="3106" s="23" customFormat="1" x14ac:dyDescent="0.25"/>
    <row r="3107" s="23" customFormat="1" x14ac:dyDescent="0.25"/>
    <row r="3108" s="23" customFormat="1" x14ac:dyDescent="0.25"/>
    <row r="3109" s="23" customFormat="1" x14ac:dyDescent="0.25"/>
    <row r="3110" s="23" customFormat="1" x14ac:dyDescent="0.25"/>
    <row r="3111" s="23" customFormat="1" x14ac:dyDescent="0.25"/>
    <row r="3112" s="23" customFormat="1" x14ac:dyDescent="0.25"/>
    <row r="3113" s="23" customFormat="1" x14ac:dyDescent="0.25"/>
    <row r="3114" s="23" customFormat="1" x14ac:dyDescent="0.25"/>
    <row r="3115" s="23" customFormat="1" x14ac:dyDescent="0.25"/>
    <row r="3116" s="23" customFormat="1" x14ac:dyDescent="0.25"/>
    <row r="3117" s="23" customFormat="1" x14ac:dyDescent="0.25"/>
    <row r="3118" s="23" customFormat="1" x14ac:dyDescent="0.25"/>
    <row r="3119" s="23" customFormat="1" x14ac:dyDescent="0.25"/>
    <row r="3120" s="23" customFormat="1" x14ac:dyDescent="0.25"/>
    <row r="3121" s="23" customFormat="1" x14ac:dyDescent="0.25"/>
    <row r="3122" s="23" customFormat="1" x14ac:dyDescent="0.25"/>
    <row r="3123" s="23" customFormat="1" x14ac:dyDescent="0.25"/>
    <row r="3124" s="23" customFormat="1" x14ac:dyDescent="0.25"/>
    <row r="3125" s="23" customFormat="1" x14ac:dyDescent="0.25"/>
    <row r="3126" s="23" customFormat="1" x14ac:dyDescent="0.25"/>
    <row r="3127" s="23" customFormat="1" x14ac:dyDescent="0.25"/>
    <row r="3128" s="23" customFormat="1" x14ac:dyDescent="0.25"/>
    <row r="3129" s="23" customFormat="1" x14ac:dyDescent="0.25"/>
    <row r="3130" s="23" customFormat="1" x14ac:dyDescent="0.25"/>
    <row r="3131" s="23" customFormat="1" x14ac:dyDescent="0.25"/>
    <row r="3132" s="23" customFormat="1" x14ac:dyDescent="0.25"/>
    <row r="3133" s="23" customFormat="1" x14ac:dyDescent="0.25"/>
    <row r="3134" s="23" customFormat="1" x14ac:dyDescent="0.25"/>
    <row r="3135" s="23" customFormat="1" x14ac:dyDescent="0.25"/>
    <row r="3136" s="23" customFormat="1" x14ac:dyDescent="0.25"/>
    <row r="3137" s="23" customFormat="1" x14ac:dyDescent="0.25"/>
    <row r="3138" s="23" customFormat="1" x14ac:dyDescent="0.25"/>
    <row r="3139" s="23" customFormat="1" x14ac:dyDescent="0.25"/>
    <row r="3140" s="23" customFormat="1" x14ac:dyDescent="0.25"/>
    <row r="3141" s="23" customFormat="1" x14ac:dyDescent="0.25"/>
    <row r="3142" s="23" customFormat="1" x14ac:dyDescent="0.25"/>
    <row r="3143" s="23" customFormat="1" x14ac:dyDescent="0.25"/>
    <row r="3144" s="23" customFormat="1" x14ac:dyDescent="0.25"/>
    <row r="3145" s="23" customFormat="1" x14ac:dyDescent="0.25"/>
    <row r="3146" s="23" customFormat="1" x14ac:dyDescent="0.25"/>
    <row r="3147" s="23" customFormat="1" x14ac:dyDescent="0.25"/>
    <row r="3148" s="23" customFormat="1" x14ac:dyDescent="0.25"/>
    <row r="3149" s="23" customFormat="1" x14ac:dyDescent="0.25"/>
    <row r="3150" s="23" customFormat="1" x14ac:dyDescent="0.25"/>
    <row r="3151" s="23" customFormat="1" x14ac:dyDescent="0.25"/>
    <row r="3152" s="23" customFormat="1" x14ac:dyDescent="0.25"/>
    <row r="3153" s="23" customFormat="1" x14ac:dyDescent="0.25"/>
    <row r="3154" s="23" customFormat="1" x14ac:dyDescent="0.25"/>
    <row r="3155" s="23" customFormat="1" x14ac:dyDescent="0.25"/>
    <row r="3156" s="23" customFormat="1" x14ac:dyDescent="0.25"/>
    <row r="3157" s="23" customFormat="1" x14ac:dyDescent="0.25"/>
    <row r="3158" s="23" customFormat="1" x14ac:dyDescent="0.25"/>
    <row r="3159" s="23" customFormat="1" x14ac:dyDescent="0.25"/>
    <row r="3160" s="23" customFormat="1" x14ac:dyDescent="0.25"/>
    <row r="3161" s="23" customFormat="1" x14ac:dyDescent="0.25"/>
    <row r="3162" s="23" customFormat="1" x14ac:dyDescent="0.25"/>
    <row r="3163" s="23" customFormat="1" x14ac:dyDescent="0.25"/>
    <row r="3164" s="23" customFormat="1" x14ac:dyDescent="0.25"/>
    <row r="3165" s="23" customFormat="1" x14ac:dyDescent="0.25"/>
    <row r="3166" s="23" customFormat="1" x14ac:dyDescent="0.25"/>
    <row r="3167" s="23" customFormat="1" x14ac:dyDescent="0.25"/>
    <row r="3168" s="23" customFormat="1" x14ac:dyDescent="0.25"/>
    <row r="3169" s="23" customFormat="1" x14ac:dyDescent="0.25"/>
    <row r="3170" s="23" customFormat="1" x14ac:dyDescent="0.25"/>
    <row r="3171" s="23" customFormat="1" x14ac:dyDescent="0.25"/>
    <row r="3172" s="23" customFormat="1" x14ac:dyDescent="0.25"/>
    <row r="3173" s="23" customFormat="1" x14ac:dyDescent="0.25"/>
    <row r="3174" s="23" customFormat="1" x14ac:dyDescent="0.25"/>
    <row r="3175" s="23" customFormat="1" x14ac:dyDescent="0.25"/>
    <row r="3176" s="23" customFormat="1" x14ac:dyDescent="0.25"/>
    <row r="3177" s="23" customFormat="1" x14ac:dyDescent="0.25"/>
    <row r="3178" s="23" customFormat="1" x14ac:dyDescent="0.25"/>
    <row r="3179" s="23" customFormat="1" x14ac:dyDescent="0.25"/>
    <row r="3180" s="23" customFormat="1" x14ac:dyDescent="0.25"/>
    <row r="3181" s="23" customFormat="1" x14ac:dyDescent="0.25"/>
    <row r="3182" s="23" customFormat="1" x14ac:dyDescent="0.25"/>
    <row r="3183" s="23" customFormat="1" x14ac:dyDescent="0.25"/>
    <row r="3184" s="23" customFormat="1" x14ac:dyDescent="0.25"/>
    <row r="3185" s="23" customFormat="1" x14ac:dyDescent="0.25"/>
    <row r="3186" s="23" customFormat="1" x14ac:dyDescent="0.25"/>
    <row r="3187" s="23" customFormat="1" x14ac:dyDescent="0.25"/>
    <row r="3188" s="23" customFormat="1" x14ac:dyDescent="0.25"/>
    <row r="3189" s="23" customFormat="1" x14ac:dyDescent="0.25"/>
    <row r="3190" s="23" customFormat="1" x14ac:dyDescent="0.25"/>
    <row r="3191" s="23" customFormat="1" x14ac:dyDescent="0.25"/>
    <row r="3192" s="23" customFormat="1" x14ac:dyDescent="0.25"/>
    <row r="3193" s="23" customFormat="1" x14ac:dyDescent="0.25"/>
    <row r="3194" s="23" customFormat="1" x14ac:dyDescent="0.25"/>
    <row r="3195" s="23" customFormat="1" x14ac:dyDescent="0.25"/>
    <row r="3196" s="23" customFormat="1" x14ac:dyDescent="0.25"/>
    <row r="3197" s="23" customFormat="1" x14ac:dyDescent="0.25"/>
    <row r="3198" s="23" customFormat="1" x14ac:dyDescent="0.25"/>
    <row r="3199" s="23" customFormat="1" x14ac:dyDescent="0.25"/>
    <row r="3200" s="23" customFormat="1" x14ac:dyDescent="0.25"/>
    <row r="3201" s="23" customFormat="1" x14ac:dyDescent="0.25"/>
    <row r="3202" s="23" customFormat="1" x14ac:dyDescent="0.25"/>
    <row r="3203" s="23" customFormat="1" x14ac:dyDescent="0.25"/>
    <row r="3204" s="23" customFormat="1" x14ac:dyDescent="0.25"/>
    <row r="3205" s="23" customFormat="1" x14ac:dyDescent="0.25"/>
    <row r="3206" s="23" customFormat="1" x14ac:dyDescent="0.25"/>
    <row r="3207" s="23" customFormat="1" x14ac:dyDescent="0.25"/>
    <row r="3208" s="23" customFormat="1" x14ac:dyDescent="0.25"/>
    <row r="3209" s="23" customFormat="1" x14ac:dyDescent="0.25"/>
    <row r="3210" s="23" customFormat="1" x14ac:dyDescent="0.25"/>
    <row r="3211" s="23" customFormat="1" x14ac:dyDescent="0.25"/>
    <row r="3212" s="23" customFormat="1" x14ac:dyDescent="0.25"/>
    <row r="3213" s="23" customFormat="1" x14ac:dyDescent="0.25"/>
    <row r="3214" s="23" customFormat="1" x14ac:dyDescent="0.25"/>
    <row r="3215" s="23" customFormat="1" x14ac:dyDescent="0.25"/>
    <row r="3216" s="23" customFormat="1" x14ac:dyDescent="0.25"/>
    <row r="3217" s="23" customFormat="1" x14ac:dyDescent="0.25"/>
    <row r="3218" s="23" customFormat="1" x14ac:dyDescent="0.25"/>
    <row r="3219" s="23" customFormat="1" x14ac:dyDescent="0.25"/>
    <row r="3220" s="23" customFormat="1" x14ac:dyDescent="0.25"/>
    <row r="3221" s="23" customFormat="1" x14ac:dyDescent="0.25"/>
    <row r="3222" s="23" customFormat="1" x14ac:dyDescent="0.25"/>
    <row r="3223" s="23" customFormat="1" x14ac:dyDescent="0.25"/>
    <row r="3224" s="23" customFormat="1" x14ac:dyDescent="0.25"/>
    <row r="3225" s="23" customFormat="1" x14ac:dyDescent="0.25"/>
    <row r="3226" s="23" customFormat="1" x14ac:dyDescent="0.25"/>
    <row r="3227" s="23" customFormat="1" x14ac:dyDescent="0.25"/>
    <row r="3228" s="23" customFormat="1" x14ac:dyDescent="0.25"/>
    <row r="3229" s="23" customFormat="1" x14ac:dyDescent="0.25"/>
    <row r="3230" s="23" customFormat="1" x14ac:dyDescent="0.25"/>
    <row r="3231" s="23" customFormat="1" x14ac:dyDescent="0.25"/>
    <row r="3232" s="23" customFormat="1" x14ac:dyDescent="0.25"/>
    <row r="3233" s="23" customFormat="1" x14ac:dyDescent="0.25"/>
    <row r="3234" s="23" customFormat="1" x14ac:dyDescent="0.25"/>
    <row r="3235" s="23" customFormat="1" x14ac:dyDescent="0.25"/>
    <row r="3236" s="23" customFormat="1" x14ac:dyDescent="0.25"/>
    <row r="3237" s="23" customFormat="1" x14ac:dyDescent="0.25"/>
    <row r="3238" s="23" customFormat="1" x14ac:dyDescent="0.25"/>
    <row r="3239" s="23" customFormat="1" x14ac:dyDescent="0.25"/>
    <row r="3240" s="23" customFormat="1" x14ac:dyDescent="0.25"/>
    <row r="3241" s="23" customFormat="1" x14ac:dyDescent="0.25"/>
    <row r="3242" s="23" customFormat="1" x14ac:dyDescent="0.25"/>
    <row r="3243" s="23" customFormat="1" x14ac:dyDescent="0.25"/>
    <row r="3244" s="23" customFormat="1" x14ac:dyDescent="0.25"/>
    <row r="3245" s="23" customFormat="1" x14ac:dyDescent="0.25"/>
    <row r="3246" s="23" customFormat="1" x14ac:dyDescent="0.25"/>
    <row r="3247" s="23" customFormat="1" x14ac:dyDescent="0.25"/>
    <row r="3248" s="23" customFormat="1" x14ac:dyDescent="0.25"/>
    <row r="3249" s="23" customFormat="1" x14ac:dyDescent="0.25"/>
    <row r="3250" s="23" customFormat="1" x14ac:dyDescent="0.25"/>
    <row r="3251" s="23" customFormat="1" x14ac:dyDescent="0.25"/>
    <row r="3252" s="23" customFormat="1" x14ac:dyDescent="0.25"/>
    <row r="3253" s="23" customFormat="1" x14ac:dyDescent="0.25"/>
    <row r="3254" s="23" customFormat="1" x14ac:dyDescent="0.25"/>
    <row r="3255" s="23" customFormat="1" x14ac:dyDescent="0.25"/>
    <row r="3256" s="23" customFormat="1" x14ac:dyDescent="0.25"/>
    <row r="3257" s="23" customFormat="1" x14ac:dyDescent="0.25"/>
    <row r="3258" s="23" customFormat="1" x14ac:dyDescent="0.25"/>
    <row r="3259" s="23" customFormat="1" x14ac:dyDescent="0.25"/>
    <row r="3260" s="23" customFormat="1" x14ac:dyDescent="0.25"/>
    <row r="3261" s="23" customFormat="1" x14ac:dyDescent="0.25"/>
    <row r="3262" s="23" customFormat="1" x14ac:dyDescent="0.25"/>
    <row r="3263" s="23" customFormat="1" x14ac:dyDescent="0.25"/>
    <row r="3264" s="23" customFormat="1" x14ac:dyDescent="0.25"/>
    <row r="3265" s="23" customFormat="1" x14ac:dyDescent="0.25"/>
    <row r="3266" s="23" customFormat="1" x14ac:dyDescent="0.25"/>
    <row r="3267" s="23" customFormat="1" x14ac:dyDescent="0.25"/>
    <row r="3268" s="23" customFormat="1" x14ac:dyDescent="0.25"/>
    <row r="3269" s="23" customFormat="1" x14ac:dyDescent="0.25"/>
    <row r="3270" s="23" customFormat="1" x14ac:dyDescent="0.25"/>
    <row r="3271" s="23" customFormat="1" x14ac:dyDescent="0.25"/>
    <row r="3272" s="23" customFormat="1" x14ac:dyDescent="0.25"/>
    <row r="3273" s="23" customFormat="1" x14ac:dyDescent="0.25"/>
    <row r="3274" s="23" customFormat="1" x14ac:dyDescent="0.25"/>
    <row r="3275" s="23" customFormat="1" x14ac:dyDescent="0.25"/>
    <row r="3276" s="23" customFormat="1" x14ac:dyDescent="0.25"/>
    <row r="3277" s="23" customFormat="1" x14ac:dyDescent="0.25"/>
    <row r="3278" s="23" customFormat="1" x14ac:dyDescent="0.25"/>
    <row r="3279" s="23" customFormat="1" x14ac:dyDescent="0.25"/>
    <row r="3280" s="23" customFormat="1" x14ac:dyDescent="0.25"/>
    <row r="3281" s="23" customFormat="1" x14ac:dyDescent="0.25"/>
    <row r="3282" s="23" customFormat="1" x14ac:dyDescent="0.25"/>
    <row r="3283" s="23" customFormat="1" x14ac:dyDescent="0.25"/>
    <row r="3284" s="23" customFormat="1" x14ac:dyDescent="0.25"/>
    <row r="3285" s="23" customFormat="1" x14ac:dyDescent="0.25"/>
    <row r="3286" s="23" customFormat="1" x14ac:dyDescent="0.25"/>
    <row r="3287" s="23" customFormat="1" x14ac:dyDescent="0.25"/>
    <row r="3288" s="23" customFormat="1" x14ac:dyDescent="0.25"/>
    <row r="3289" s="23" customFormat="1" x14ac:dyDescent="0.25"/>
    <row r="3290" s="23" customFormat="1" x14ac:dyDescent="0.25"/>
    <row r="3291" s="23" customFormat="1" x14ac:dyDescent="0.25"/>
    <row r="3292" s="23" customFormat="1" x14ac:dyDescent="0.25"/>
    <row r="3293" s="23" customFormat="1" x14ac:dyDescent="0.25"/>
    <row r="3294" s="23" customFormat="1" x14ac:dyDescent="0.25"/>
    <row r="3295" s="23" customFormat="1" x14ac:dyDescent="0.25"/>
    <row r="3296" s="23" customFormat="1" x14ac:dyDescent="0.25"/>
    <row r="3297" s="23" customFormat="1" x14ac:dyDescent="0.25"/>
    <row r="3298" s="23" customFormat="1" x14ac:dyDescent="0.25"/>
    <row r="3299" s="23" customFormat="1" x14ac:dyDescent="0.25"/>
    <row r="3300" s="23" customFormat="1" x14ac:dyDescent="0.25"/>
    <row r="3301" s="23" customFormat="1" x14ac:dyDescent="0.25"/>
    <row r="3302" s="23" customFormat="1" x14ac:dyDescent="0.25"/>
    <row r="3303" s="23" customFormat="1" x14ac:dyDescent="0.25"/>
    <row r="3304" s="23" customFormat="1" x14ac:dyDescent="0.25"/>
    <row r="3305" s="23" customFormat="1" x14ac:dyDescent="0.25"/>
    <row r="3306" s="23" customFormat="1" x14ac:dyDescent="0.25"/>
    <row r="3307" s="23" customFormat="1" x14ac:dyDescent="0.25"/>
    <row r="3308" s="23" customFormat="1" x14ac:dyDescent="0.25"/>
    <row r="3309" s="23" customFormat="1" x14ac:dyDescent="0.25"/>
    <row r="3310" s="23" customFormat="1" x14ac:dyDescent="0.25"/>
    <row r="3311" s="23" customFormat="1" x14ac:dyDescent="0.25"/>
    <row r="3312" s="23" customFormat="1" x14ac:dyDescent="0.25"/>
    <row r="3313" s="23" customFormat="1" x14ac:dyDescent="0.25"/>
    <row r="3314" s="23" customFormat="1" x14ac:dyDescent="0.25"/>
    <row r="3315" s="23" customFormat="1" x14ac:dyDescent="0.25"/>
    <row r="3316" s="23" customFormat="1" x14ac:dyDescent="0.25"/>
    <row r="3317" s="23" customFormat="1" x14ac:dyDescent="0.25"/>
    <row r="3318" s="23" customFormat="1" x14ac:dyDescent="0.25"/>
    <row r="3319" s="23" customFormat="1" x14ac:dyDescent="0.25"/>
    <row r="3320" s="23" customFormat="1" x14ac:dyDescent="0.25"/>
    <row r="3321" s="23" customFormat="1" x14ac:dyDescent="0.25"/>
    <row r="3322" s="23" customFormat="1" x14ac:dyDescent="0.25"/>
    <row r="3323" s="23" customFormat="1" x14ac:dyDescent="0.25"/>
    <row r="3324" s="23" customFormat="1" x14ac:dyDescent="0.25"/>
    <row r="3325" s="23" customFormat="1" x14ac:dyDescent="0.25"/>
    <row r="3326" s="23" customFormat="1" x14ac:dyDescent="0.25"/>
    <row r="3327" s="23" customFormat="1" x14ac:dyDescent="0.25"/>
    <row r="3328" s="23" customFormat="1" x14ac:dyDescent="0.25"/>
    <row r="3329" s="23" customFormat="1" x14ac:dyDescent="0.25"/>
    <row r="3330" s="23" customFormat="1" x14ac:dyDescent="0.25"/>
    <row r="3331" s="23" customFormat="1" x14ac:dyDescent="0.25"/>
    <row r="3332" s="23" customFormat="1" x14ac:dyDescent="0.25"/>
    <row r="3333" s="23" customFormat="1" x14ac:dyDescent="0.25"/>
    <row r="3334" s="23" customFormat="1" x14ac:dyDescent="0.25"/>
    <row r="3335" s="23" customFormat="1" x14ac:dyDescent="0.25"/>
    <row r="3336" s="23" customFormat="1" x14ac:dyDescent="0.25"/>
    <row r="3337" s="23" customFormat="1" x14ac:dyDescent="0.25"/>
    <row r="3338" s="23" customFormat="1" x14ac:dyDescent="0.25"/>
    <row r="3339" s="23" customFormat="1" x14ac:dyDescent="0.25"/>
    <row r="3340" s="23" customFormat="1" x14ac:dyDescent="0.25"/>
    <row r="3341" s="23" customFormat="1" x14ac:dyDescent="0.25"/>
    <row r="3342" s="23" customFormat="1" x14ac:dyDescent="0.25"/>
    <row r="3343" s="23" customFormat="1" x14ac:dyDescent="0.25"/>
    <row r="3344" s="23" customFormat="1" x14ac:dyDescent="0.25"/>
    <row r="3345" s="23" customFormat="1" x14ac:dyDescent="0.25"/>
    <row r="3346" s="23" customFormat="1" x14ac:dyDescent="0.25"/>
    <row r="3347" s="23" customFormat="1" x14ac:dyDescent="0.25"/>
    <row r="3348" s="23" customFormat="1" x14ac:dyDescent="0.25"/>
    <row r="3349" s="23" customFormat="1" x14ac:dyDescent="0.25"/>
    <row r="3350" s="23" customFormat="1" x14ac:dyDescent="0.25"/>
    <row r="3351" s="23" customFormat="1" x14ac:dyDescent="0.25"/>
    <row r="3352" s="23" customFormat="1" x14ac:dyDescent="0.25"/>
    <row r="3353" s="23" customFormat="1" x14ac:dyDescent="0.25"/>
    <row r="3354" s="23" customFormat="1" x14ac:dyDescent="0.25"/>
    <row r="3355" s="23" customFormat="1" x14ac:dyDescent="0.25"/>
    <row r="3356" s="23" customFormat="1" x14ac:dyDescent="0.25"/>
    <row r="3357" s="23" customFormat="1" x14ac:dyDescent="0.25"/>
    <row r="3358" s="23" customFormat="1" x14ac:dyDescent="0.25"/>
    <row r="3359" s="23" customFormat="1" x14ac:dyDescent="0.25"/>
    <row r="3360" s="23" customFormat="1" x14ac:dyDescent="0.25"/>
    <row r="3361" s="23" customFormat="1" x14ac:dyDescent="0.25"/>
    <row r="3362" s="23" customFormat="1" x14ac:dyDescent="0.25"/>
    <row r="3363" s="23" customFormat="1" x14ac:dyDescent="0.25"/>
    <row r="3364" s="23" customFormat="1" x14ac:dyDescent="0.25"/>
    <row r="3365" s="23" customFormat="1" x14ac:dyDescent="0.25"/>
    <row r="3366" s="23" customFormat="1" x14ac:dyDescent="0.25"/>
    <row r="3367" s="23" customFormat="1" x14ac:dyDescent="0.25"/>
    <row r="3368" s="23" customFormat="1" x14ac:dyDescent="0.25"/>
    <row r="3369" s="23" customFormat="1" x14ac:dyDescent="0.25"/>
    <row r="3370" s="23" customFormat="1" x14ac:dyDescent="0.25"/>
    <row r="3371" s="23" customFormat="1" x14ac:dyDescent="0.25"/>
    <row r="3372" s="23" customFormat="1" x14ac:dyDescent="0.25"/>
    <row r="3373" s="23" customFormat="1" x14ac:dyDescent="0.25"/>
    <row r="3374" s="23" customFormat="1" x14ac:dyDescent="0.25"/>
    <row r="3375" s="23" customFormat="1" x14ac:dyDescent="0.25"/>
    <row r="3376" s="23" customFormat="1" x14ac:dyDescent="0.25"/>
    <row r="3377" s="23" customFormat="1" x14ac:dyDescent="0.25"/>
    <row r="3378" s="23" customFormat="1" x14ac:dyDescent="0.25"/>
    <row r="3379" s="23" customFormat="1" x14ac:dyDescent="0.25"/>
    <row r="3380" s="23" customFormat="1" x14ac:dyDescent="0.25"/>
    <row r="3381" s="23" customFormat="1" x14ac:dyDescent="0.25"/>
    <row r="3382" s="23" customFormat="1" x14ac:dyDescent="0.25"/>
    <row r="3383" s="23" customFormat="1" x14ac:dyDescent="0.25"/>
    <row r="3384" s="23" customFormat="1" x14ac:dyDescent="0.25"/>
    <row r="3385" s="23" customFormat="1" x14ac:dyDescent="0.25"/>
    <row r="3386" s="23" customFormat="1" x14ac:dyDescent="0.25"/>
    <row r="3387" s="23" customFormat="1" x14ac:dyDescent="0.25"/>
    <row r="3388" s="23" customFormat="1" x14ac:dyDescent="0.25"/>
    <row r="3389" s="23" customFormat="1" x14ac:dyDescent="0.25"/>
    <row r="3390" s="23" customFormat="1" x14ac:dyDescent="0.25"/>
    <row r="3391" s="23" customFormat="1" x14ac:dyDescent="0.25"/>
    <row r="3392" s="23" customFormat="1" x14ac:dyDescent="0.25"/>
    <row r="3393" s="23" customFormat="1" x14ac:dyDescent="0.25"/>
    <row r="3394" s="23" customFormat="1" x14ac:dyDescent="0.25"/>
    <row r="3395" s="23" customFormat="1" x14ac:dyDescent="0.25"/>
    <row r="3396" s="23" customFormat="1" x14ac:dyDescent="0.25"/>
    <row r="3397" s="23" customFormat="1" x14ac:dyDescent="0.25"/>
    <row r="3398" s="23" customFormat="1" x14ac:dyDescent="0.25"/>
    <row r="3399" s="23" customFormat="1" x14ac:dyDescent="0.25"/>
    <row r="3400" s="23" customFormat="1" x14ac:dyDescent="0.25"/>
    <row r="3401" s="23" customFormat="1" x14ac:dyDescent="0.25"/>
    <row r="3402" s="23" customFormat="1" x14ac:dyDescent="0.25"/>
    <row r="3403" s="23" customFormat="1" x14ac:dyDescent="0.25"/>
    <row r="3404" s="23" customFormat="1" x14ac:dyDescent="0.25"/>
    <row r="3405" s="23" customFormat="1" x14ac:dyDescent="0.25"/>
    <row r="3406" s="23" customFormat="1" x14ac:dyDescent="0.25"/>
    <row r="3407" s="23" customFormat="1" x14ac:dyDescent="0.25"/>
    <row r="3408" s="23" customFormat="1" x14ac:dyDescent="0.25"/>
    <row r="3409" s="23" customFormat="1" x14ac:dyDescent="0.25"/>
    <row r="3410" s="23" customFormat="1" x14ac:dyDescent="0.25"/>
    <row r="3411" s="23" customFormat="1" x14ac:dyDescent="0.25"/>
    <row r="3412" s="23" customFormat="1" x14ac:dyDescent="0.25"/>
    <row r="3413" s="23" customFormat="1" x14ac:dyDescent="0.25"/>
    <row r="3414" s="23" customFormat="1" x14ac:dyDescent="0.25"/>
    <row r="3415" s="23" customFormat="1" x14ac:dyDescent="0.25"/>
    <row r="3416" s="23" customFormat="1" x14ac:dyDescent="0.25"/>
    <row r="3417" s="23" customFormat="1" x14ac:dyDescent="0.25"/>
    <row r="3418" s="23" customFormat="1" x14ac:dyDescent="0.25"/>
    <row r="3419" s="23" customFormat="1" x14ac:dyDescent="0.25"/>
    <row r="3420" s="23" customFormat="1" x14ac:dyDescent="0.25"/>
    <row r="3421" s="23" customFormat="1" x14ac:dyDescent="0.25"/>
    <row r="3422" s="23" customFormat="1" x14ac:dyDescent="0.25"/>
    <row r="3423" s="23" customFormat="1" x14ac:dyDescent="0.25"/>
    <row r="3424" s="23" customFormat="1" x14ac:dyDescent="0.25"/>
    <row r="3425" s="23" customFormat="1" x14ac:dyDescent="0.25"/>
    <row r="3426" s="23" customFormat="1" x14ac:dyDescent="0.25"/>
    <row r="3427" s="23" customFormat="1" x14ac:dyDescent="0.25"/>
    <row r="3428" s="23" customFormat="1" x14ac:dyDescent="0.25"/>
    <row r="3429" s="23" customFormat="1" x14ac:dyDescent="0.25"/>
    <row r="3430" s="23" customFormat="1" x14ac:dyDescent="0.25"/>
    <row r="3431" s="23" customFormat="1" x14ac:dyDescent="0.25"/>
    <row r="3432" s="23" customFormat="1" x14ac:dyDescent="0.25"/>
    <row r="3433" s="23" customFormat="1" x14ac:dyDescent="0.25"/>
    <row r="3434" s="23" customFormat="1" x14ac:dyDescent="0.25"/>
    <row r="3435" s="23" customFormat="1" x14ac:dyDescent="0.25"/>
    <row r="3436" s="23" customFormat="1" x14ac:dyDescent="0.25"/>
    <row r="3437" s="23" customFormat="1" x14ac:dyDescent="0.25"/>
    <row r="3438" s="23" customFormat="1" x14ac:dyDescent="0.25"/>
    <row r="3439" s="23" customFormat="1" x14ac:dyDescent="0.25"/>
    <row r="3440" s="23" customFormat="1" x14ac:dyDescent="0.25"/>
    <row r="3441" s="23" customFormat="1" x14ac:dyDescent="0.25"/>
    <row r="3442" s="23" customFormat="1" x14ac:dyDescent="0.25"/>
    <row r="3443" s="23" customFormat="1" x14ac:dyDescent="0.25"/>
    <row r="3444" s="23" customFormat="1" x14ac:dyDescent="0.25"/>
    <row r="3445" s="23" customFormat="1" x14ac:dyDescent="0.25"/>
    <row r="3446" s="23" customFormat="1" x14ac:dyDescent="0.25"/>
    <row r="3447" s="23" customFormat="1" x14ac:dyDescent="0.25"/>
    <row r="3448" s="23" customFormat="1" x14ac:dyDescent="0.25"/>
    <row r="3449" s="23" customFormat="1" x14ac:dyDescent="0.25"/>
    <row r="3450" s="23" customFormat="1" x14ac:dyDescent="0.25"/>
    <row r="3451" s="23" customFormat="1" x14ac:dyDescent="0.25"/>
    <row r="3452" s="23" customFormat="1" x14ac:dyDescent="0.25"/>
    <row r="3453" s="23" customFormat="1" x14ac:dyDescent="0.25"/>
    <row r="3454" s="23" customFormat="1" x14ac:dyDescent="0.25"/>
    <row r="3455" s="23" customFormat="1" x14ac:dyDescent="0.25"/>
    <row r="3456" s="23" customFormat="1" x14ac:dyDescent="0.25"/>
    <row r="3457" s="23" customFormat="1" x14ac:dyDescent="0.25"/>
    <row r="3458" s="23" customFormat="1" x14ac:dyDescent="0.25"/>
    <row r="3459" s="23" customFormat="1" x14ac:dyDescent="0.25"/>
    <row r="3460" s="23" customFormat="1" x14ac:dyDescent="0.25"/>
    <row r="3461" s="23" customFormat="1" x14ac:dyDescent="0.25"/>
    <row r="3462" s="23" customFormat="1" x14ac:dyDescent="0.25"/>
    <row r="3463" s="23" customFormat="1" x14ac:dyDescent="0.25"/>
    <row r="3464" s="23" customFormat="1" x14ac:dyDescent="0.25"/>
    <row r="3465" s="23" customFormat="1" x14ac:dyDescent="0.25"/>
    <row r="3466" s="23" customFormat="1" x14ac:dyDescent="0.25"/>
    <row r="3467" s="23" customFormat="1" x14ac:dyDescent="0.25"/>
    <row r="3468" s="23" customFormat="1" x14ac:dyDescent="0.25"/>
    <row r="3469" s="23" customFormat="1" x14ac:dyDescent="0.25"/>
    <row r="3470" s="23" customFormat="1" x14ac:dyDescent="0.25"/>
    <row r="3471" s="23" customFormat="1" x14ac:dyDescent="0.25"/>
    <row r="3472" s="23" customFormat="1" x14ac:dyDescent="0.25"/>
    <row r="3473" s="23" customFormat="1" x14ac:dyDescent="0.25"/>
    <row r="3474" s="23" customFormat="1" x14ac:dyDescent="0.25"/>
    <row r="3475" s="23" customFormat="1" x14ac:dyDescent="0.25"/>
    <row r="3476" s="23" customFormat="1" x14ac:dyDescent="0.25"/>
    <row r="3477" s="23" customFormat="1" x14ac:dyDescent="0.25"/>
    <row r="3478" s="23" customFormat="1" x14ac:dyDescent="0.25"/>
    <row r="3479" s="23" customFormat="1" x14ac:dyDescent="0.25"/>
    <row r="3480" s="23" customFormat="1" x14ac:dyDescent="0.25"/>
    <row r="3481" s="23" customFormat="1" x14ac:dyDescent="0.25"/>
    <row r="3482" s="23" customFormat="1" x14ac:dyDescent="0.25"/>
    <row r="3483" s="23" customFormat="1" x14ac:dyDescent="0.25"/>
    <row r="3484" s="23" customFormat="1" x14ac:dyDescent="0.25"/>
    <row r="3485" s="23" customFormat="1" x14ac:dyDescent="0.25"/>
    <row r="3486" s="23" customFormat="1" x14ac:dyDescent="0.25"/>
    <row r="3487" s="23" customFormat="1" x14ac:dyDescent="0.25"/>
    <row r="3488" s="23" customFormat="1" x14ac:dyDescent="0.25"/>
    <row r="3489" s="23" customFormat="1" x14ac:dyDescent="0.25"/>
    <row r="3490" s="23" customFormat="1" x14ac:dyDescent="0.25"/>
    <row r="3491" s="23" customFormat="1" x14ac:dyDescent="0.25"/>
    <row r="3492" s="23" customFormat="1" x14ac:dyDescent="0.25"/>
    <row r="3493" s="23" customFormat="1" x14ac:dyDescent="0.25"/>
    <row r="3494" s="23" customFormat="1" x14ac:dyDescent="0.25"/>
    <row r="3495" s="23" customFormat="1" x14ac:dyDescent="0.25"/>
    <row r="3496" s="23" customFormat="1" x14ac:dyDescent="0.25"/>
    <row r="3497" s="23" customFormat="1" x14ac:dyDescent="0.25"/>
    <row r="3498" s="23" customFormat="1" x14ac:dyDescent="0.25"/>
    <row r="3499" s="23" customFormat="1" x14ac:dyDescent="0.25"/>
    <row r="3500" s="23" customFormat="1" x14ac:dyDescent="0.25"/>
    <row r="3501" s="23" customFormat="1" x14ac:dyDescent="0.25"/>
    <row r="3502" s="23" customFormat="1" x14ac:dyDescent="0.25"/>
    <row r="3503" s="23" customFormat="1" x14ac:dyDescent="0.25"/>
    <row r="3504" s="23" customFormat="1" x14ac:dyDescent="0.25"/>
    <row r="3505" s="23" customFormat="1" x14ac:dyDescent="0.25"/>
    <row r="3506" s="23" customFormat="1" x14ac:dyDescent="0.25"/>
    <row r="3507" s="23" customFormat="1" x14ac:dyDescent="0.25"/>
    <row r="3508" s="23" customFormat="1" x14ac:dyDescent="0.25"/>
    <row r="3509" s="23" customFormat="1" x14ac:dyDescent="0.25"/>
    <row r="3510" s="23" customFormat="1" x14ac:dyDescent="0.25"/>
    <row r="3511" s="23" customFormat="1" x14ac:dyDescent="0.25"/>
    <row r="3512" s="23" customFormat="1" x14ac:dyDescent="0.25"/>
    <row r="3513" s="23" customFormat="1" x14ac:dyDescent="0.25"/>
    <row r="3514" s="23" customFormat="1" x14ac:dyDescent="0.25"/>
    <row r="3515" s="23" customFormat="1" x14ac:dyDescent="0.25"/>
    <row r="3516" s="23" customFormat="1" x14ac:dyDescent="0.25"/>
    <row r="3517" s="23" customFormat="1" x14ac:dyDescent="0.25"/>
    <row r="3518" s="23" customFormat="1" x14ac:dyDescent="0.25"/>
    <row r="3519" s="23" customFormat="1" x14ac:dyDescent="0.25"/>
    <row r="3520" s="23" customFormat="1" x14ac:dyDescent="0.25"/>
    <row r="3521" s="23" customFormat="1" x14ac:dyDescent="0.25"/>
    <row r="3522" s="23" customFormat="1" x14ac:dyDescent="0.25"/>
    <row r="3523" s="23" customFormat="1" x14ac:dyDescent="0.25"/>
    <row r="3524" s="23" customFormat="1" x14ac:dyDescent="0.25"/>
    <row r="3525" s="23" customFormat="1" x14ac:dyDescent="0.25"/>
    <row r="3526" s="23" customFormat="1" x14ac:dyDescent="0.25"/>
    <row r="3527" s="23" customFormat="1" x14ac:dyDescent="0.25"/>
    <row r="3528" s="23" customFormat="1" x14ac:dyDescent="0.25"/>
    <row r="3529" s="23" customFormat="1" x14ac:dyDescent="0.25"/>
    <row r="3530" s="23" customFormat="1" x14ac:dyDescent="0.25"/>
    <row r="3531" s="23" customFormat="1" x14ac:dyDescent="0.25"/>
    <row r="3532" s="23" customFormat="1" x14ac:dyDescent="0.25"/>
    <row r="3533" s="23" customFormat="1" x14ac:dyDescent="0.25"/>
    <row r="3534" s="23" customFormat="1" x14ac:dyDescent="0.25"/>
    <row r="3535" s="23" customFormat="1" x14ac:dyDescent="0.25"/>
    <row r="3536" s="23" customFormat="1" x14ac:dyDescent="0.25"/>
    <row r="3537" s="23" customFormat="1" x14ac:dyDescent="0.25"/>
    <row r="3538" s="23" customFormat="1" x14ac:dyDescent="0.25"/>
    <row r="3539" s="23" customFormat="1" x14ac:dyDescent="0.25"/>
    <row r="3540" s="23" customFormat="1" x14ac:dyDescent="0.25"/>
    <row r="3541" s="23" customFormat="1" x14ac:dyDescent="0.25"/>
    <row r="3542" s="23" customFormat="1" x14ac:dyDescent="0.25"/>
    <row r="3543" s="23" customFormat="1" x14ac:dyDescent="0.25"/>
    <row r="3544" s="23" customFormat="1" x14ac:dyDescent="0.25"/>
    <row r="3545" s="23" customFormat="1" x14ac:dyDescent="0.25"/>
    <row r="3546" s="23" customFormat="1" x14ac:dyDescent="0.25"/>
    <row r="3547" s="23" customFormat="1" x14ac:dyDescent="0.25"/>
    <row r="3548" s="23" customFormat="1" x14ac:dyDescent="0.25"/>
    <row r="3549" s="23" customFormat="1" x14ac:dyDescent="0.25"/>
    <row r="3550" s="23" customFormat="1" x14ac:dyDescent="0.25"/>
    <row r="3551" s="23" customFormat="1" x14ac:dyDescent="0.25"/>
    <row r="3552" s="23" customFormat="1" x14ac:dyDescent="0.25"/>
    <row r="3553" s="23" customFormat="1" x14ac:dyDescent="0.25"/>
    <row r="3554" s="23" customFormat="1" x14ac:dyDescent="0.25"/>
    <row r="3555" s="23" customFormat="1" x14ac:dyDescent="0.25"/>
    <row r="3556" s="23" customFormat="1" x14ac:dyDescent="0.25"/>
    <row r="3557" s="23" customFormat="1" x14ac:dyDescent="0.25"/>
    <row r="3558" s="23" customFormat="1" x14ac:dyDescent="0.25"/>
    <row r="3559" s="23" customFormat="1" x14ac:dyDescent="0.25"/>
    <row r="3560" s="23" customFormat="1" x14ac:dyDescent="0.25"/>
    <row r="3561" s="23" customFormat="1" x14ac:dyDescent="0.25"/>
    <row r="3562" s="23" customFormat="1" x14ac:dyDescent="0.25"/>
    <row r="3563" s="23" customFormat="1" x14ac:dyDescent="0.25"/>
    <row r="3564" s="23" customFormat="1" x14ac:dyDescent="0.25"/>
    <row r="3565" s="23" customFormat="1" x14ac:dyDescent="0.25"/>
    <row r="3566" s="23" customFormat="1" x14ac:dyDescent="0.25"/>
    <row r="3567" s="23" customFormat="1" x14ac:dyDescent="0.25"/>
    <row r="3568" s="23" customFormat="1" x14ac:dyDescent="0.25"/>
    <row r="3569" s="23" customFormat="1" x14ac:dyDescent="0.25"/>
    <row r="3570" s="23" customFormat="1" x14ac:dyDescent="0.25"/>
    <row r="3571" s="23" customFormat="1" x14ac:dyDescent="0.25"/>
    <row r="3572" s="23" customFormat="1" x14ac:dyDescent="0.25"/>
    <row r="3573" s="23" customFormat="1" x14ac:dyDescent="0.25"/>
    <row r="3574" s="23" customFormat="1" x14ac:dyDescent="0.25"/>
    <row r="3575" s="23" customFormat="1" x14ac:dyDescent="0.25"/>
    <row r="3576" s="23" customFormat="1" x14ac:dyDescent="0.25"/>
    <row r="3577" s="23" customFormat="1" x14ac:dyDescent="0.25"/>
    <row r="3578" s="23" customFormat="1" x14ac:dyDescent="0.25"/>
    <row r="3579" s="23" customFormat="1" x14ac:dyDescent="0.25"/>
    <row r="3580" s="23" customFormat="1" x14ac:dyDescent="0.25"/>
    <row r="3581" s="23" customFormat="1" x14ac:dyDescent="0.25"/>
    <row r="3582" s="23" customFormat="1" x14ac:dyDescent="0.25"/>
    <row r="3583" s="23" customFormat="1" x14ac:dyDescent="0.25"/>
    <row r="3584" s="23" customFormat="1" x14ac:dyDescent="0.25"/>
    <row r="3585" s="23" customFormat="1" x14ac:dyDescent="0.25"/>
    <row r="3586" s="23" customFormat="1" x14ac:dyDescent="0.25"/>
    <row r="3587" s="23" customFormat="1" x14ac:dyDescent="0.25"/>
    <row r="3588" s="23" customFormat="1" x14ac:dyDescent="0.25"/>
    <row r="3589" s="23" customFormat="1" x14ac:dyDescent="0.25"/>
    <row r="3590" s="23" customFormat="1" x14ac:dyDescent="0.25"/>
    <row r="3591" s="23" customFormat="1" x14ac:dyDescent="0.25"/>
    <row r="3592" s="23" customFormat="1" x14ac:dyDescent="0.25"/>
    <row r="3593" s="23" customFormat="1" x14ac:dyDescent="0.25"/>
    <row r="3594" s="23" customFormat="1" x14ac:dyDescent="0.25"/>
    <row r="3595" s="23" customFormat="1" x14ac:dyDescent="0.25"/>
    <row r="3596" s="23" customFormat="1" x14ac:dyDescent="0.25"/>
    <row r="3597" s="23" customFormat="1" x14ac:dyDescent="0.25"/>
    <row r="3598" s="23" customFormat="1" x14ac:dyDescent="0.25"/>
    <row r="3599" s="23" customFormat="1" x14ac:dyDescent="0.25"/>
    <row r="3600" s="23" customFormat="1" x14ac:dyDescent="0.25"/>
    <row r="3601" s="23" customFormat="1" x14ac:dyDescent="0.25"/>
    <row r="3602" s="23" customFormat="1" x14ac:dyDescent="0.25"/>
    <row r="3603" s="23" customFormat="1" x14ac:dyDescent="0.25"/>
    <row r="3604" s="23" customFormat="1" x14ac:dyDescent="0.25"/>
    <row r="3605" s="23" customFormat="1" x14ac:dyDescent="0.25"/>
    <row r="3606" s="23" customFormat="1" x14ac:dyDescent="0.25"/>
    <row r="3607" s="23" customFormat="1" x14ac:dyDescent="0.25"/>
    <row r="3608" s="23" customFormat="1" x14ac:dyDescent="0.25"/>
    <row r="3609" s="23" customFormat="1" x14ac:dyDescent="0.25"/>
    <row r="3610" s="23" customFormat="1" x14ac:dyDescent="0.25"/>
    <row r="3611" s="23" customFormat="1" x14ac:dyDescent="0.25"/>
    <row r="3612" s="23" customFormat="1" x14ac:dyDescent="0.25"/>
    <row r="3613" s="23" customFormat="1" x14ac:dyDescent="0.25"/>
    <row r="3614" s="23" customFormat="1" x14ac:dyDescent="0.25"/>
    <row r="3615" s="23" customFormat="1" x14ac:dyDescent="0.25"/>
    <row r="3616" s="23" customFormat="1" x14ac:dyDescent="0.25"/>
    <row r="3617" s="23" customFormat="1" x14ac:dyDescent="0.25"/>
    <row r="3618" s="23" customFormat="1" x14ac:dyDescent="0.25"/>
    <row r="3619" s="23" customFormat="1" x14ac:dyDescent="0.25"/>
    <row r="3620" s="23" customFormat="1" x14ac:dyDescent="0.25"/>
    <row r="3621" s="23" customFormat="1" x14ac:dyDescent="0.25"/>
    <row r="3622" s="23" customFormat="1" x14ac:dyDescent="0.25"/>
    <row r="3623" s="23" customFormat="1" x14ac:dyDescent="0.25"/>
    <row r="3624" s="23" customFormat="1" x14ac:dyDescent="0.25"/>
    <row r="3625" s="23" customFormat="1" x14ac:dyDescent="0.25"/>
    <row r="3626" s="23" customFormat="1" x14ac:dyDescent="0.25"/>
    <row r="3627" s="23" customFormat="1" x14ac:dyDescent="0.25"/>
    <row r="3628" s="23" customFormat="1" x14ac:dyDescent="0.25"/>
    <row r="3629" s="23" customFormat="1" x14ac:dyDescent="0.25"/>
    <row r="3630" s="23" customFormat="1" x14ac:dyDescent="0.25"/>
    <row r="3631" s="23" customFormat="1" x14ac:dyDescent="0.25"/>
    <row r="3632" s="23" customFormat="1" x14ac:dyDescent="0.25"/>
    <row r="3633" s="23" customFormat="1" x14ac:dyDescent="0.25"/>
    <row r="3634" s="23" customFormat="1" x14ac:dyDescent="0.25"/>
    <row r="3635" s="23" customFormat="1" x14ac:dyDescent="0.25"/>
    <row r="3636" s="23" customFormat="1" x14ac:dyDescent="0.25"/>
    <row r="3637" s="23" customFormat="1" x14ac:dyDescent="0.25"/>
    <row r="3638" s="23" customFormat="1" x14ac:dyDescent="0.25"/>
    <row r="3639" s="23" customFormat="1" x14ac:dyDescent="0.25"/>
    <row r="3640" s="23" customFormat="1" x14ac:dyDescent="0.25"/>
    <row r="3641" s="23" customFormat="1" x14ac:dyDescent="0.25"/>
    <row r="3642" s="23" customFormat="1" x14ac:dyDescent="0.25"/>
    <row r="3643" s="23" customFormat="1" x14ac:dyDescent="0.25"/>
    <row r="3644" s="23" customFormat="1" x14ac:dyDescent="0.25"/>
    <row r="3645" s="23" customFormat="1" x14ac:dyDescent="0.25"/>
    <row r="3646" s="23" customFormat="1" x14ac:dyDescent="0.25"/>
    <row r="3647" s="23" customFormat="1" x14ac:dyDescent="0.25"/>
    <row r="3648" s="23" customFormat="1" x14ac:dyDescent="0.25"/>
    <row r="3649" s="23" customFormat="1" x14ac:dyDescent="0.25"/>
    <row r="3650" s="23" customFormat="1" x14ac:dyDescent="0.25"/>
    <row r="3651" s="23" customFormat="1" x14ac:dyDescent="0.25"/>
    <row r="3652" s="23" customFormat="1" x14ac:dyDescent="0.25"/>
    <row r="3653" s="23" customFormat="1" x14ac:dyDescent="0.25"/>
    <row r="3654" s="23" customFormat="1" x14ac:dyDescent="0.25"/>
    <row r="3655" s="23" customFormat="1" x14ac:dyDescent="0.25"/>
    <row r="3656" s="23" customFormat="1" x14ac:dyDescent="0.25"/>
    <row r="3657" s="23" customFormat="1" x14ac:dyDescent="0.25"/>
    <row r="3658" s="23" customFormat="1" x14ac:dyDescent="0.25"/>
    <row r="3659" s="23" customFormat="1" x14ac:dyDescent="0.25"/>
    <row r="3660" s="23" customFormat="1" x14ac:dyDescent="0.25"/>
    <row r="3661" s="23" customFormat="1" x14ac:dyDescent="0.25"/>
    <row r="3662" s="23" customFormat="1" x14ac:dyDescent="0.25"/>
    <row r="3663" s="23" customFormat="1" x14ac:dyDescent="0.25"/>
    <row r="3664" s="23" customFormat="1" x14ac:dyDescent="0.25"/>
    <row r="3665" s="23" customFormat="1" x14ac:dyDescent="0.25"/>
    <row r="3666" s="23" customFormat="1" x14ac:dyDescent="0.25"/>
    <row r="3667" s="23" customFormat="1" x14ac:dyDescent="0.25"/>
    <row r="3668" s="23" customFormat="1" x14ac:dyDescent="0.25"/>
    <row r="3669" s="23" customFormat="1" x14ac:dyDescent="0.25"/>
    <row r="3670" s="23" customFormat="1" x14ac:dyDescent="0.25"/>
    <row r="3671" s="23" customFormat="1" x14ac:dyDescent="0.25"/>
    <row r="3672" s="23" customFormat="1" x14ac:dyDescent="0.25"/>
    <row r="3673" s="23" customFormat="1" x14ac:dyDescent="0.25"/>
    <row r="3674" s="23" customFormat="1" x14ac:dyDescent="0.25"/>
    <row r="3675" s="23" customFormat="1" x14ac:dyDescent="0.25"/>
    <row r="3676" s="23" customFormat="1" x14ac:dyDescent="0.25"/>
    <row r="3677" s="23" customFormat="1" x14ac:dyDescent="0.25"/>
    <row r="3678" s="23" customFormat="1" x14ac:dyDescent="0.25"/>
    <row r="3679" s="23" customFormat="1" x14ac:dyDescent="0.25"/>
    <row r="3680" s="23" customFormat="1" x14ac:dyDescent="0.25"/>
    <row r="3681" s="23" customFormat="1" x14ac:dyDescent="0.25"/>
    <row r="3682" s="23" customFormat="1" x14ac:dyDescent="0.25"/>
    <row r="3683" s="23" customFormat="1" x14ac:dyDescent="0.25"/>
    <row r="3684" s="23" customFormat="1" x14ac:dyDescent="0.25"/>
    <row r="3685" s="23" customFormat="1" x14ac:dyDescent="0.25"/>
    <row r="3686" s="23" customFormat="1" x14ac:dyDescent="0.25"/>
    <row r="3687" s="23" customFormat="1" x14ac:dyDescent="0.25"/>
    <row r="3688" s="23" customFormat="1" x14ac:dyDescent="0.25"/>
    <row r="3689" s="23" customFormat="1" x14ac:dyDescent="0.25"/>
    <row r="3690" s="23" customFormat="1" x14ac:dyDescent="0.25"/>
    <row r="3691" s="23" customFormat="1" x14ac:dyDescent="0.25"/>
    <row r="3692" s="23" customFormat="1" x14ac:dyDescent="0.25"/>
    <row r="3693" s="23" customFormat="1" x14ac:dyDescent="0.25"/>
    <row r="3694" s="23" customFormat="1" x14ac:dyDescent="0.25"/>
    <row r="3695" s="23" customFormat="1" x14ac:dyDescent="0.25"/>
    <row r="3696" s="23" customFormat="1" x14ac:dyDescent="0.25"/>
    <row r="3697" s="23" customFormat="1" x14ac:dyDescent="0.25"/>
    <row r="3698" s="23" customFormat="1" x14ac:dyDescent="0.25"/>
    <row r="3699" s="23" customFormat="1" x14ac:dyDescent="0.25"/>
    <row r="3700" s="23" customFormat="1" x14ac:dyDescent="0.25"/>
    <row r="3701" s="23" customFormat="1" x14ac:dyDescent="0.25"/>
    <row r="3702" s="23" customFormat="1" x14ac:dyDescent="0.25"/>
    <row r="3703" s="23" customFormat="1" x14ac:dyDescent="0.25"/>
    <row r="3704" s="23" customFormat="1" x14ac:dyDescent="0.25"/>
    <row r="3705" s="23" customFormat="1" x14ac:dyDescent="0.25"/>
    <row r="3706" s="23" customFormat="1" x14ac:dyDescent="0.25"/>
    <row r="3707" s="23" customFormat="1" x14ac:dyDescent="0.25"/>
    <row r="3708" s="23" customFormat="1" x14ac:dyDescent="0.25"/>
    <row r="3709" s="23" customFormat="1" x14ac:dyDescent="0.25"/>
    <row r="3710" s="23" customFormat="1" x14ac:dyDescent="0.25"/>
    <row r="3711" s="23" customFormat="1" x14ac:dyDescent="0.25"/>
    <row r="3712" s="23" customFormat="1" x14ac:dyDescent="0.25"/>
    <row r="3713" s="23" customFormat="1" x14ac:dyDescent="0.25"/>
    <row r="3714" s="23" customFormat="1" x14ac:dyDescent="0.25"/>
    <row r="3715" s="23" customFormat="1" x14ac:dyDescent="0.25"/>
    <row r="3716" s="23" customFormat="1" x14ac:dyDescent="0.25"/>
    <row r="3717" s="23" customFormat="1" x14ac:dyDescent="0.25"/>
    <row r="3718" s="23" customFormat="1" x14ac:dyDescent="0.25"/>
    <row r="3719" s="23" customFormat="1" x14ac:dyDescent="0.25"/>
    <row r="3720" s="23" customFormat="1" x14ac:dyDescent="0.25"/>
    <row r="3721" s="23" customFormat="1" x14ac:dyDescent="0.25"/>
    <row r="3722" s="23" customFormat="1" x14ac:dyDescent="0.25"/>
    <row r="3723" s="23" customFormat="1" x14ac:dyDescent="0.25"/>
    <row r="3724" s="23" customFormat="1" x14ac:dyDescent="0.25"/>
    <row r="3725" s="23" customFormat="1" x14ac:dyDescent="0.25"/>
    <row r="3726" s="23" customFormat="1" x14ac:dyDescent="0.25"/>
    <row r="3727" s="23" customFormat="1" x14ac:dyDescent="0.25"/>
    <row r="3728" s="23" customFormat="1" x14ac:dyDescent="0.25"/>
    <row r="3729" s="23" customFormat="1" x14ac:dyDescent="0.25"/>
    <row r="3730" s="23" customFormat="1" x14ac:dyDescent="0.25"/>
    <row r="3731" s="23" customFormat="1" x14ac:dyDescent="0.25"/>
    <row r="3732" s="23" customFormat="1" x14ac:dyDescent="0.25"/>
    <row r="3733" s="23" customFormat="1" x14ac:dyDescent="0.25"/>
    <row r="3734" s="23" customFormat="1" x14ac:dyDescent="0.25"/>
    <row r="3735" s="23" customFormat="1" x14ac:dyDescent="0.25"/>
    <row r="3736" s="23" customFormat="1" x14ac:dyDescent="0.25"/>
    <row r="3737" s="23" customFormat="1" x14ac:dyDescent="0.25"/>
    <row r="3738" s="23" customFormat="1" x14ac:dyDescent="0.25"/>
    <row r="3739" s="23" customFormat="1" x14ac:dyDescent="0.25"/>
    <row r="3740" s="23" customFormat="1" x14ac:dyDescent="0.25"/>
    <row r="3741" s="23" customFormat="1" x14ac:dyDescent="0.25"/>
    <row r="3742" s="23" customFormat="1" x14ac:dyDescent="0.25"/>
    <row r="3743" s="23" customFormat="1" x14ac:dyDescent="0.25"/>
    <row r="3744" s="23" customFormat="1" x14ac:dyDescent="0.25"/>
    <row r="3745" s="23" customFormat="1" x14ac:dyDescent="0.25"/>
    <row r="3746" s="23" customFormat="1" x14ac:dyDescent="0.25"/>
    <row r="3747" s="23" customFormat="1" x14ac:dyDescent="0.25"/>
    <row r="3748" s="23" customFormat="1" x14ac:dyDescent="0.25"/>
    <row r="3749" s="23" customFormat="1" x14ac:dyDescent="0.25"/>
    <row r="3750" s="23" customFormat="1" x14ac:dyDescent="0.25"/>
    <row r="3751" s="23" customFormat="1" x14ac:dyDescent="0.25"/>
    <row r="3752" s="23" customFormat="1" x14ac:dyDescent="0.25"/>
    <row r="3753" s="23" customFormat="1" x14ac:dyDescent="0.25"/>
    <row r="3754" s="23" customFormat="1" x14ac:dyDescent="0.25"/>
    <row r="3755" s="23" customFormat="1" x14ac:dyDescent="0.25"/>
    <row r="3756" s="23" customFormat="1" x14ac:dyDescent="0.25"/>
    <row r="3757" s="23" customFormat="1" x14ac:dyDescent="0.25"/>
    <row r="3758" s="23" customFormat="1" x14ac:dyDescent="0.25"/>
    <row r="3759" s="23" customFormat="1" x14ac:dyDescent="0.25"/>
    <row r="3760" s="23" customFormat="1" x14ac:dyDescent="0.25"/>
    <row r="3761" s="23" customFormat="1" x14ac:dyDescent="0.25"/>
    <row r="3762" s="23" customFormat="1" x14ac:dyDescent="0.25"/>
    <row r="3763" s="23" customFormat="1" x14ac:dyDescent="0.25"/>
    <row r="3764" s="23" customFormat="1" x14ac:dyDescent="0.25"/>
    <row r="3765" s="23" customFormat="1" x14ac:dyDescent="0.25"/>
    <row r="3766" s="23" customFormat="1" x14ac:dyDescent="0.25"/>
    <row r="3767" s="23" customFormat="1" x14ac:dyDescent="0.25"/>
    <row r="3768" s="23" customFormat="1" x14ac:dyDescent="0.25"/>
    <row r="3769" s="23" customFormat="1" x14ac:dyDescent="0.25"/>
    <row r="3770" s="23" customFormat="1" x14ac:dyDescent="0.25"/>
    <row r="3771" s="23" customFormat="1" x14ac:dyDescent="0.25"/>
    <row r="3772" s="23" customFormat="1" x14ac:dyDescent="0.25"/>
    <row r="3773" s="23" customFormat="1" x14ac:dyDescent="0.25"/>
    <row r="3774" s="23" customFormat="1" x14ac:dyDescent="0.25"/>
    <row r="3775" s="23" customFormat="1" x14ac:dyDescent="0.25"/>
    <row r="3776" s="23" customFormat="1" x14ac:dyDescent="0.25"/>
    <row r="3777" s="23" customFormat="1" x14ac:dyDescent="0.25"/>
    <row r="3778" s="23" customFormat="1" x14ac:dyDescent="0.25"/>
    <row r="3779" s="23" customFormat="1" x14ac:dyDescent="0.25"/>
    <row r="3780" s="23" customFormat="1" x14ac:dyDescent="0.25"/>
    <row r="3781" s="23" customFormat="1" x14ac:dyDescent="0.25"/>
    <row r="3782" s="23" customFormat="1" x14ac:dyDescent="0.25"/>
    <row r="3783" s="23" customFormat="1" x14ac:dyDescent="0.25"/>
    <row r="3784" s="23" customFormat="1" x14ac:dyDescent="0.25"/>
    <row r="3785" s="23" customFormat="1" x14ac:dyDescent="0.25"/>
    <row r="3786" s="23" customFormat="1" x14ac:dyDescent="0.25"/>
    <row r="3787" s="23" customFormat="1" x14ac:dyDescent="0.25"/>
    <row r="3788" s="23" customFormat="1" x14ac:dyDescent="0.25"/>
    <row r="3789" s="23" customFormat="1" x14ac:dyDescent="0.25"/>
    <row r="3790" s="23" customFormat="1" x14ac:dyDescent="0.25"/>
    <row r="3791" s="23" customFormat="1" x14ac:dyDescent="0.25"/>
    <row r="3792" s="23" customFormat="1" x14ac:dyDescent="0.25"/>
    <row r="3793" s="23" customFormat="1" x14ac:dyDescent="0.25"/>
    <row r="3794" s="23" customFormat="1" x14ac:dyDescent="0.25"/>
    <row r="3795" s="23" customFormat="1" x14ac:dyDescent="0.25"/>
    <row r="3796" s="23" customFormat="1" x14ac:dyDescent="0.25"/>
    <row r="3797" s="23" customFormat="1" x14ac:dyDescent="0.25"/>
    <row r="3798" s="23" customFormat="1" x14ac:dyDescent="0.25"/>
    <row r="3799" s="23" customFormat="1" x14ac:dyDescent="0.25"/>
    <row r="3800" s="23" customFormat="1" x14ac:dyDescent="0.25"/>
    <row r="3801" s="23" customFormat="1" x14ac:dyDescent="0.25"/>
    <row r="3802" s="23" customFormat="1" x14ac:dyDescent="0.25"/>
    <row r="3803" s="23" customFormat="1" x14ac:dyDescent="0.25"/>
    <row r="3804" s="23" customFormat="1" x14ac:dyDescent="0.25"/>
    <row r="3805" s="23" customFormat="1" x14ac:dyDescent="0.25"/>
    <row r="3806" s="23" customFormat="1" x14ac:dyDescent="0.25"/>
    <row r="3807" s="23" customFormat="1" x14ac:dyDescent="0.25"/>
    <row r="3808" s="23" customFormat="1" x14ac:dyDescent="0.25"/>
    <row r="3809" s="23" customFormat="1" x14ac:dyDescent="0.25"/>
    <row r="3810" s="23" customFormat="1" x14ac:dyDescent="0.25"/>
    <row r="3811" s="23" customFormat="1" x14ac:dyDescent="0.25"/>
    <row r="3812" s="23" customFormat="1" x14ac:dyDescent="0.25"/>
    <row r="3813" s="23" customFormat="1" x14ac:dyDescent="0.25"/>
    <row r="3814" s="23" customFormat="1" x14ac:dyDescent="0.25"/>
    <row r="3815" s="23" customFormat="1" x14ac:dyDescent="0.25"/>
    <row r="3816" s="23" customFormat="1" x14ac:dyDescent="0.25"/>
    <row r="3817" s="23" customFormat="1" x14ac:dyDescent="0.25"/>
    <row r="3818" s="23" customFormat="1" x14ac:dyDescent="0.25"/>
    <row r="3819" s="23" customFormat="1" x14ac:dyDescent="0.25"/>
    <row r="3820" s="23" customFormat="1" x14ac:dyDescent="0.25"/>
    <row r="3821" s="23" customFormat="1" x14ac:dyDescent="0.25"/>
    <row r="3822" s="23" customFormat="1" x14ac:dyDescent="0.25"/>
    <row r="3823" s="23" customFormat="1" x14ac:dyDescent="0.25"/>
    <row r="3824" s="23" customFormat="1" x14ac:dyDescent="0.25"/>
    <row r="3825" s="23" customFormat="1" x14ac:dyDescent="0.25"/>
    <row r="3826" s="23" customFormat="1" x14ac:dyDescent="0.25"/>
    <row r="3827" s="23" customFormat="1" x14ac:dyDescent="0.25"/>
    <row r="3828" s="23" customFormat="1" x14ac:dyDescent="0.25"/>
    <row r="3829" s="23" customFormat="1" x14ac:dyDescent="0.25"/>
    <row r="3830" s="23" customFormat="1" x14ac:dyDescent="0.25"/>
    <row r="3831" s="23" customFormat="1" x14ac:dyDescent="0.25"/>
    <row r="3832" s="23" customFormat="1" x14ac:dyDescent="0.25"/>
    <row r="3833" s="23" customFormat="1" x14ac:dyDescent="0.25"/>
    <row r="3834" s="23" customFormat="1" x14ac:dyDescent="0.25"/>
    <row r="3835" s="23" customFormat="1" x14ac:dyDescent="0.25"/>
    <row r="3836" s="23" customFormat="1" x14ac:dyDescent="0.25"/>
    <row r="3837" s="23" customFormat="1" x14ac:dyDescent="0.25"/>
    <row r="3838" s="23" customFormat="1" x14ac:dyDescent="0.25"/>
    <row r="3839" s="23" customFormat="1" x14ac:dyDescent="0.25"/>
    <row r="3840" s="23" customFormat="1" x14ac:dyDescent="0.25"/>
    <row r="3841" s="23" customFormat="1" x14ac:dyDescent="0.25"/>
    <row r="3842" s="23" customFormat="1" x14ac:dyDescent="0.25"/>
    <row r="3843" s="23" customFormat="1" x14ac:dyDescent="0.25"/>
    <row r="3844" s="23" customFormat="1" x14ac:dyDescent="0.25"/>
    <row r="3845" s="23" customFormat="1" x14ac:dyDescent="0.25"/>
    <row r="3846" s="23" customFormat="1" x14ac:dyDescent="0.25"/>
    <row r="3847" s="23" customFormat="1" x14ac:dyDescent="0.25"/>
    <row r="3848" s="23" customFormat="1" x14ac:dyDescent="0.25"/>
    <row r="3849" s="23" customFormat="1" x14ac:dyDescent="0.25"/>
    <row r="3850" s="23" customFormat="1" x14ac:dyDescent="0.25"/>
    <row r="3851" s="23" customFormat="1" x14ac:dyDescent="0.25"/>
    <row r="3852" s="23" customFormat="1" x14ac:dyDescent="0.25"/>
    <row r="3853" s="23" customFormat="1" x14ac:dyDescent="0.25"/>
    <row r="3854" s="23" customFormat="1" x14ac:dyDescent="0.25"/>
    <row r="3855" s="23" customFormat="1" x14ac:dyDescent="0.25"/>
    <row r="3856" s="23" customFormat="1" x14ac:dyDescent="0.25"/>
    <row r="3857" s="23" customFormat="1" x14ac:dyDescent="0.25"/>
    <row r="3858" s="23" customFormat="1" x14ac:dyDescent="0.25"/>
    <row r="3859" s="23" customFormat="1" x14ac:dyDescent="0.25"/>
    <row r="3860" s="23" customFormat="1" x14ac:dyDescent="0.25"/>
    <row r="3861" s="23" customFormat="1" x14ac:dyDescent="0.25"/>
    <row r="3862" s="23" customFormat="1" x14ac:dyDescent="0.25"/>
    <row r="3863" s="23" customFormat="1" x14ac:dyDescent="0.25"/>
    <row r="3864" s="23" customFormat="1" x14ac:dyDescent="0.25"/>
    <row r="3865" s="23" customFormat="1" x14ac:dyDescent="0.25"/>
    <row r="3866" s="23" customFormat="1" x14ac:dyDescent="0.25"/>
    <row r="3867" s="23" customFormat="1" x14ac:dyDescent="0.25"/>
    <row r="3868" s="23" customFormat="1" x14ac:dyDescent="0.25"/>
    <row r="3869" s="23" customFormat="1" x14ac:dyDescent="0.25"/>
    <row r="3870" s="23" customFormat="1" x14ac:dyDescent="0.25"/>
    <row r="3871" s="23" customFormat="1" x14ac:dyDescent="0.25"/>
    <row r="3872" s="23" customFormat="1" x14ac:dyDescent="0.25"/>
    <row r="3873" s="23" customFormat="1" x14ac:dyDescent="0.25"/>
    <row r="3874" s="23" customFormat="1" x14ac:dyDescent="0.25"/>
    <row r="3875" s="23" customFormat="1" x14ac:dyDescent="0.25"/>
    <row r="3876" s="23" customFormat="1" x14ac:dyDescent="0.25"/>
    <row r="3877" s="23" customFormat="1" x14ac:dyDescent="0.25"/>
    <row r="3878" s="23" customFormat="1" x14ac:dyDescent="0.25"/>
    <row r="3879" s="23" customFormat="1" x14ac:dyDescent="0.25"/>
    <row r="3880" s="23" customFormat="1" x14ac:dyDescent="0.25"/>
    <row r="3881" s="23" customFormat="1" x14ac:dyDescent="0.25"/>
    <row r="3882" s="23" customFormat="1" x14ac:dyDescent="0.25"/>
    <row r="3883" s="23" customFormat="1" x14ac:dyDescent="0.25"/>
    <row r="3884" s="23" customFormat="1" x14ac:dyDescent="0.25"/>
    <row r="3885" s="23" customFormat="1" x14ac:dyDescent="0.25"/>
    <row r="3886" s="23" customFormat="1" x14ac:dyDescent="0.25"/>
    <row r="3887" s="23" customFormat="1" x14ac:dyDescent="0.25"/>
    <row r="3888" s="23" customFormat="1" x14ac:dyDescent="0.25"/>
    <row r="3889" s="23" customFormat="1" x14ac:dyDescent="0.25"/>
    <row r="3890" s="23" customFormat="1" x14ac:dyDescent="0.25"/>
    <row r="3891" s="23" customFormat="1" x14ac:dyDescent="0.25"/>
    <row r="3892" s="23" customFormat="1" x14ac:dyDescent="0.25"/>
    <row r="3893" s="23" customFormat="1" x14ac:dyDescent="0.25"/>
    <row r="3894" s="23" customFormat="1" x14ac:dyDescent="0.25"/>
    <row r="3895" s="23" customFormat="1" x14ac:dyDescent="0.25"/>
    <row r="3896" s="23" customFormat="1" x14ac:dyDescent="0.25"/>
    <row r="3897" s="23" customFormat="1" x14ac:dyDescent="0.25"/>
    <row r="3898" s="23" customFormat="1" x14ac:dyDescent="0.25"/>
    <row r="3899" s="23" customFormat="1" x14ac:dyDescent="0.25"/>
    <row r="3900" s="23" customFormat="1" x14ac:dyDescent="0.25"/>
    <row r="3901" s="23" customFormat="1" x14ac:dyDescent="0.25"/>
    <row r="3902" s="23" customFormat="1" x14ac:dyDescent="0.25"/>
    <row r="3903" s="23" customFormat="1" x14ac:dyDescent="0.25"/>
    <row r="3904" s="23" customFormat="1" x14ac:dyDescent="0.25"/>
    <row r="3905" s="23" customFormat="1" x14ac:dyDescent="0.25"/>
    <row r="3906" s="23" customFormat="1" x14ac:dyDescent="0.25"/>
    <row r="3907" s="23" customFormat="1" x14ac:dyDescent="0.25"/>
    <row r="3908" s="23" customFormat="1" x14ac:dyDescent="0.25"/>
    <row r="3909" s="23" customFormat="1" x14ac:dyDescent="0.25"/>
    <row r="3910" s="23" customFormat="1" x14ac:dyDescent="0.25"/>
    <row r="3911" s="23" customFormat="1" x14ac:dyDescent="0.25"/>
    <row r="3912" s="23" customFormat="1" x14ac:dyDescent="0.25"/>
    <row r="3913" s="23" customFormat="1" x14ac:dyDescent="0.25"/>
    <row r="3914" s="23" customFormat="1" x14ac:dyDescent="0.25"/>
    <row r="3915" s="23" customFormat="1" x14ac:dyDescent="0.25"/>
    <row r="3916" s="23" customFormat="1" x14ac:dyDescent="0.25"/>
    <row r="3917" s="23" customFormat="1" x14ac:dyDescent="0.25"/>
    <row r="3918" s="23" customFormat="1" x14ac:dyDescent="0.25"/>
    <row r="3919" s="23" customFormat="1" x14ac:dyDescent="0.25"/>
    <row r="3920" s="23" customFormat="1" x14ac:dyDescent="0.25"/>
    <row r="3921" s="23" customFormat="1" x14ac:dyDescent="0.25"/>
    <row r="3922" s="23" customFormat="1" x14ac:dyDescent="0.25"/>
    <row r="3923" s="23" customFormat="1" x14ac:dyDescent="0.25"/>
    <row r="3924" s="23" customFormat="1" x14ac:dyDescent="0.25"/>
    <row r="3925" s="23" customFormat="1" x14ac:dyDescent="0.25"/>
    <row r="3926" s="23" customFormat="1" x14ac:dyDescent="0.25"/>
    <row r="3927" s="23" customFormat="1" x14ac:dyDescent="0.25"/>
    <row r="3928" s="23" customFormat="1" x14ac:dyDescent="0.25"/>
    <row r="3929" s="23" customFormat="1" x14ac:dyDescent="0.25"/>
    <row r="3930" s="23" customFormat="1" x14ac:dyDescent="0.25"/>
    <row r="3931" s="23" customFormat="1" x14ac:dyDescent="0.25"/>
    <row r="3932" s="23" customFormat="1" x14ac:dyDescent="0.25"/>
    <row r="3933" s="23" customFormat="1" x14ac:dyDescent="0.25"/>
    <row r="3934" s="23" customFormat="1" x14ac:dyDescent="0.25"/>
    <row r="3935" s="23" customFormat="1" x14ac:dyDescent="0.25"/>
    <row r="3936" s="23" customFormat="1" x14ac:dyDescent="0.25"/>
    <row r="3937" s="23" customFormat="1" x14ac:dyDescent="0.25"/>
    <row r="3938" s="23" customFormat="1" x14ac:dyDescent="0.25"/>
    <row r="3939" s="23" customFormat="1" x14ac:dyDescent="0.25"/>
    <row r="3940" s="23" customFormat="1" x14ac:dyDescent="0.25"/>
    <row r="3941" s="23" customFormat="1" x14ac:dyDescent="0.25"/>
    <row r="3942" s="23" customFormat="1" x14ac:dyDescent="0.25"/>
    <row r="3943" s="23" customFormat="1" x14ac:dyDescent="0.25"/>
    <row r="3944" s="23" customFormat="1" x14ac:dyDescent="0.25"/>
    <row r="3945" s="23" customFormat="1" x14ac:dyDescent="0.25"/>
    <row r="3946" s="23" customFormat="1" x14ac:dyDescent="0.25"/>
    <row r="3947" s="23" customFormat="1" x14ac:dyDescent="0.25"/>
    <row r="3948" s="23" customFormat="1" x14ac:dyDescent="0.25"/>
    <row r="3949" s="23" customFormat="1" x14ac:dyDescent="0.25"/>
    <row r="3950" s="23" customFormat="1" x14ac:dyDescent="0.25"/>
    <row r="3951" s="23" customFormat="1" x14ac:dyDescent="0.25"/>
    <row r="3952" s="23" customFormat="1" x14ac:dyDescent="0.25"/>
    <row r="3953" s="23" customFormat="1" x14ac:dyDescent="0.25"/>
    <row r="3954" s="23" customFormat="1" x14ac:dyDescent="0.25"/>
    <row r="3955" s="23" customFormat="1" x14ac:dyDescent="0.25"/>
    <row r="3956" s="23" customFormat="1" x14ac:dyDescent="0.25"/>
    <row r="3957" s="23" customFormat="1" x14ac:dyDescent="0.25"/>
    <row r="3958" s="23" customFormat="1" x14ac:dyDescent="0.25"/>
    <row r="3959" s="23" customFormat="1" x14ac:dyDescent="0.25"/>
    <row r="3960" s="23" customFormat="1" x14ac:dyDescent="0.25"/>
    <row r="3961" s="23" customFormat="1" x14ac:dyDescent="0.25"/>
    <row r="3962" s="23" customFormat="1" x14ac:dyDescent="0.25"/>
    <row r="3963" s="23" customFormat="1" x14ac:dyDescent="0.25"/>
    <row r="3964" s="23" customFormat="1" x14ac:dyDescent="0.25"/>
    <row r="3965" s="23" customFormat="1" x14ac:dyDescent="0.25"/>
    <row r="3966" s="23" customFormat="1" x14ac:dyDescent="0.25"/>
    <row r="3967" s="23" customFormat="1" x14ac:dyDescent="0.25"/>
    <row r="3968" s="23" customFormat="1" x14ac:dyDescent="0.25"/>
    <row r="3969" s="23" customFormat="1" x14ac:dyDescent="0.25"/>
    <row r="3970" s="23" customFormat="1" x14ac:dyDescent="0.25"/>
    <row r="3971" s="23" customFormat="1" x14ac:dyDescent="0.25"/>
    <row r="3972" s="23" customFormat="1" x14ac:dyDescent="0.25"/>
    <row r="3973" s="23" customFormat="1" x14ac:dyDescent="0.25"/>
    <row r="3974" s="23" customFormat="1" x14ac:dyDescent="0.25"/>
    <row r="3975" s="23" customFormat="1" x14ac:dyDescent="0.25"/>
    <row r="3976" s="23" customFormat="1" x14ac:dyDescent="0.25"/>
    <row r="3977" s="23" customFormat="1" x14ac:dyDescent="0.25"/>
    <row r="3978" s="23" customFormat="1" x14ac:dyDescent="0.25"/>
    <row r="3979" s="23" customFormat="1" x14ac:dyDescent="0.25"/>
    <row r="3980" s="23" customFormat="1" x14ac:dyDescent="0.25"/>
    <row r="3981" s="23" customFormat="1" x14ac:dyDescent="0.25"/>
    <row r="3982" s="23" customFormat="1" x14ac:dyDescent="0.25"/>
    <row r="3983" s="23" customFormat="1" x14ac:dyDescent="0.25"/>
    <row r="3984" s="23" customFormat="1" x14ac:dyDescent="0.25"/>
    <row r="3985" s="23" customFormat="1" x14ac:dyDescent="0.25"/>
    <row r="3986" s="23" customFormat="1" x14ac:dyDescent="0.25"/>
    <row r="3987" s="23" customFormat="1" x14ac:dyDescent="0.25"/>
    <row r="3988" s="23" customFormat="1" x14ac:dyDescent="0.25"/>
    <row r="3989" s="23" customFormat="1" x14ac:dyDescent="0.25"/>
    <row r="3990" s="23" customFormat="1" x14ac:dyDescent="0.25"/>
    <row r="3991" s="23" customFormat="1" x14ac:dyDescent="0.25"/>
    <row r="3992" s="23" customFormat="1" x14ac:dyDescent="0.25"/>
    <row r="3993" s="23" customFormat="1" x14ac:dyDescent="0.25"/>
    <row r="3994" s="23" customFormat="1" x14ac:dyDescent="0.25"/>
    <row r="3995" s="23" customFormat="1" x14ac:dyDescent="0.25"/>
    <row r="3996" s="23" customFormat="1" x14ac:dyDescent="0.25"/>
    <row r="3997" s="23" customFormat="1" x14ac:dyDescent="0.25"/>
    <row r="3998" s="23" customFormat="1" x14ac:dyDescent="0.25"/>
    <row r="3999" s="23" customFormat="1" x14ac:dyDescent="0.25"/>
    <row r="4000" s="23" customFormat="1" x14ac:dyDescent="0.25"/>
    <row r="4001" s="23" customFormat="1" x14ac:dyDescent="0.25"/>
    <row r="4002" s="23" customFormat="1" x14ac:dyDescent="0.25"/>
    <row r="4003" s="23" customFormat="1" x14ac:dyDescent="0.25"/>
    <row r="4004" s="23" customFormat="1" x14ac:dyDescent="0.25"/>
    <row r="4005" s="23" customFormat="1" x14ac:dyDescent="0.25"/>
    <row r="4006" s="23" customFormat="1" x14ac:dyDescent="0.25"/>
    <row r="4007" s="23" customFormat="1" x14ac:dyDescent="0.25"/>
    <row r="4008" s="23" customFormat="1" x14ac:dyDescent="0.25"/>
    <row r="4009" s="23" customFormat="1" x14ac:dyDescent="0.25"/>
    <row r="4010" s="23" customFormat="1" x14ac:dyDescent="0.25"/>
    <row r="4011" s="23" customFormat="1" x14ac:dyDescent="0.25"/>
    <row r="4012" s="23" customFormat="1" x14ac:dyDescent="0.25"/>
    <row r="4013" s="23" customFormat="1" x14ac:dyDescent="0.25"/>
    <row r="4014" s="23" customFormat="1" x14ac:dyDescent="0.25"/>
    <row r="4015" s="23" customFormat="1" x14ac:dyDescent="0.25"/>
    <row r="4016" s="23" customFormat="1" x14ac:dyDescent="0.25"/>
    <row r="4017" s="23" customFormat="1" x14ac:dyDescent="0.25"/>
    <row r="4018" s="23" customFormat="1" x14ac:dyDescent="0.25"/>
    <row r="4019" s="23" customFormat="1" x14ac:dyDescent="0.25"/>
    <row r="4020" s="23" customFormat="1" x14ac:dyDescent="0.25"/>
    <row r="4021" s="23" customFormat="1" x14ac:dyDescent="0.25"/>
    <row r="4022" s="23" customFormat="1" x14ac:dyDescent="0.25"/>
    <row r="4023" s="23" customFormat="1" x14ac:dyDescent="0.25"/>
    <row r="4024" s="23" customFormat="1" x14ac:dyDescent="0.25"/>
    <row r="4025" s="23" customFormat="1" x14ac:dyDescent="0.25"/>
    <row r="4026" s="23" customFormat="1" x14ac:dyDescent="0.25"/>
    <row r="4027" s="23" customFormat="1" x14ac:dyDescent="0.25"/>
    <row r="4028" s="23" customFormat="1" x14ac:dyDescent="0.25"/>
    <row r="4029" s="23" customFormat="1" x14ac:dyDescent="0.25"/>
    <row r="4030" s="23" customFormat="1" x14ac:dyDescent="0.25"/>
    <row r="4031" s="23" customFormat="1" x14ac:dyDescent="0.25"/>
    <row r="4032" s="23" customFormat="1" x14ac:dyDescent="0.25"/>
    <row r="4033" s="23" customFormat="1" x14ac:dyDescent="0.25"/>
    <row r="4034" s="23" customFormat="1" x14ac:dyDescent="0.25"/>
    <row r="4035" s="23" customFormat="1" x14ac:dyDescent="0.25"/>
    <row r="4036" s="23" customFormat="1" x14ac:dyDescent="0.25"/>
    <row r="4037" s="23" customFormat="1" x14ac:dyDescent="0.25"/>
    <row r="4038" s="23" customFormat="1" x14ac:dyDescent="0.25"/>
    <row r="4039" s="23" customFormat="1" x14ac:dyDescent="0.25"/>
    <row r="4040" s="23" customFormat="1" x14ac:dyDescent="0.25"/>
    <row r="4041" s="23" customFormat="1" x14ac:dyDescent="0.25"/>
    <row r="4042" s="23" customFormat="1" x14ac:dyDescent="0.25"/>
    <row r="4043" s="23" customFormat="1" x14ac:dyDescent="0.25"/>
    <row r="4044" s="23" customFormat="1" x14ac:dyDescent="0.25"/>
    <row r="4045" s="23" customFormat="1" x14ac:dyDescent="0.25"/>
    <row r="4046" s="23" customFormat="1" x14ac:dyDescent="0.25"/>
    <row r="4047" s="23" customFormat="1" x14ac:dyDescent="0.25"/>
    <row r="4048" s="23" customFormat="1" x14ac:dyDescent="0.25"/>
    <row r="4049" s="23" customFormat="1" x14ac:dyDescent="0.25"/>
    <row r="4050" s="23" customFormat="1" x14ac:dyDescent="0.25"/>
    <row r="4051" s="23" customFormat="1" x14ac:dyDescent="0.25"/>
    <row r="4052" s="23" customFormat="1" x14ac:dyDescent="0.25"/>
    <row r="4053" s="23" customFormat="1" x14ac:dyDescent="0.25"/>
    <row r="4054" s="23" customFormat="1" x14ac:dyDescent="0.25"/>
    <row r="4055" s="23" customFormat="1" x14ac:dyDescent="0.25"/>
    <row r="4056" s="23" customFormat="1" x14ac:dyDescent="0.25"/>
    <row r="4057" s="23" customFormat="1" x14ac:dyDescent="0.25"/>
    <row r="4058" s="23" customFormat="1" x14ac:dyDescent="0.25"/>
    <row r="4059" s="23" customFormat="1" x14ac:dyDescent="0.25"/>
    <row r="4060" s="23" customFormat="1" x14ac:dyDescent="0.25"/>
    <row r="4061" s="23" customFormat="1" x14ac:dyDescent="0.25"/>
    <row r="4062" s="23" customFormat="1" x14ac:dyDescent="0.25"/>
    <row r="4063" s="23" customFormat="1" x14ac:dyDescent="0.25"/>
    <row r="4064" s="23" customFormat="1" x14ac:dyDescent="0.25"/>
    <row r="4065" s="23" customFormat="1" x14ac:dyDescent="0.25"/>
    <row r="4066" s="23" customFormat="1" x14ac:dyDescent="0.25"/>
    <row r="4067" s="23" customFormat="1" x14ac:dyDescent="0.25"/>
    <row r="4068" s="23" customFormat="1" x14ac:dyDescent="0.25"/>
    <row r="4069" s="23" customFormat="1" x14ac:dyDescent="0.25"/>
    <row r="4070" s="23" customFormat="1" x14ac:dyDescent="0.25"/>
    <row r="4071" s="23" customFormat="1" x14ac:dyDescent="0.25"/>
    <row r="4072" s="23" customFormat="1" x14ac:dyDescent="0.25"/>
    <row r="4073" s="23" customFormat="1" x14ac:dyDescent="0.25"/>
    <row r="4074" s="23" customFormat="1" x14ac:dyDescent="0.25"/>
    <row r="4075" s="23" customFormat="1" x14ac:dyDescent="0.25"/>
    <row r="4076" s="23" customFormat="1" x14ac:dyDescent="0.25"/>
    <row r="4077" s="23" customFormat="1" x14ac:dyDescent="0.25"/>
    <row r="4078" s="23" customFormat="1" x14ac:dyDescent="0.25"/>
    <row r="4079" s="23" customFormat="1" x14ac:dyDescent="0.25"/>
    <row r="4080" s="23" customFormat="1" x14ac:dyDescent="0.25"/>
    <row r="4081" s="23" customFormat="1" x14ac:dyDescent="0.25"/>
    <row r="4082" s="23" customFormat="1" x14ac:dyDescent="0.25"/>
    <row r="4083" s="23" customFormat="1" x14ac:dyDescent="0.25"/>
    <row r="4084" s="23" customFormat="1" x14ac:dyDescent="0.25"/>
    <row r="4085" s="23" customFormat="1" x14ac:dyDescent="0.25"/>
    <row r="4086" s="23" customFormat="1" x14ac:dyDescent="0.25"/>
    <row r="4087" s="23" customFormat="1" x14ac:dyDescent="0.25"/>
    <row r="4088" s="23" customFormat="1" x14ac:dyDescent="0.25"/>
    <row r="4089" s="23" customFormat="1" x14ac:dyDescent="0.25"/>
    <row r="4090" s="23" customFormat="1" x14ac:dyDescent="0.25"/>
    <row r="4091" s="23" customFormat="1" x14ac:dyDescent="0.25"/>
    <row r="4092" s="23" customFormat="1" x14ac:dyDescent="0.25"/>
    <row r="4093" s="23" customFormat="1" x14ac:dyDescent="0.25"/>
    <row r="4094" s="23" customFormat="1" x14ac:dyDescent="0.25"/>
    <row r="4095" s="23" customFormat="1" x14ac:dyDescent="0.25"/>
    <row r="4096" s="23" customFormat="1" x14ac:dyDescent="0.25"/>
    <row r="4097" s="23" customFormat="1" x14ac:dyDescent="0.25"/>
    <row r="4098" s="23" customFormat="1" x14ac:dyDescent="0.25"/>
    <row r="4099" s="23" customFormat="1" x14ac:dyDescent="0.25"/>
    <row r="4100" s="23" customFormat="1" x14ac:dyDescent="0.25"/>
    <row r="4101" s="23" customFormat="1" x14ac:dyDescent="0.25"/>
    <row r="4102" s="23" customFormat="1" x14ac:dyDescent="0.25"/>
    <row r="4103" s="23" customFormat="1" x14ac:dyDescent="0.25"/>
    <row r="4104" s="23" customFormat="1" x14ac:dyDescent="0.25"/>
    <row r="4105" s="23" customFormat="1" x14ac:dyDescent="0.25"/>
    <row r="4106" s="23" customFormat="1" x14ac:dyDescent="0.25"/>
    <row r="4107" s="23" customFormat="1" x14ac:dyDescent="0.25"/>
    <row r="4108" s="23" customFormat="1" x14ac:dyDescent="0.25"/>
    <row r="4109" s="23" customFormat="1" x14ac:dyDescent="0.25"/>
    <row r="4110" s="23" customFormat="1" x14ac:dyDescent="0.25"/>
    <row r="4111" s="23" customFormat="1" x14ac:dyDescent="0.25"/>
    <row r="4112" s="23" customFormat="1" x14ac:dyDescent="0.25"/>
    <row r="4113" s="23" customFormat="1" x14ac:dyDescent="0.25"/>
    <row r="4114" s="23" customFormat="1" x14ac:dyDescent="0.25"/>
    <row r="4115" s="23" customFormat="1" x14ac:dyDescent="0.25"/>
    <row r="4116" s="23" customFormat="1" x14ac:dyDescent="0.25"/>
    <row r="4117" s="23" customFormat="1" x14ac:dyDescent="0.25"/>
    <row r="4118" s="23" customFormat="1" x14ac:dyDescent="0.25"/>
    <row r="4119" s="23" customFormat="1" x14ac:dyDescent="0.25"/>
    <row r="4120" s="23" customFormat="1" x14ac:dyDescent="0.25"/>
    <row r="4121" s="23" customFormat="1" x14ac:dyDescent="0.25"/>
    <row r="4122" s="23" customFormat="1" x14ac:dyDescent="0.25"/>
    <row r="4123" s="23" customFormat="1" x14ac:dyDescent="0.25"/>
    <row r="4124" s="23" customFormat="1" x14ac:dyDescent="0.25"/>
    <row r="4125" s="23" customFormat="1" x14ac:dyDescent="0.25"/>
    <row r="4126" s="23" customFormat="1" x14ac:dyDescent="0.25"/>
    <row r="4127" s="23" customFormat="1" x14ac:dyDescent="0.25"/>
    <row r="4128" s="23" customFormat="1" x14ac:dyDescent="0.25"/>
    <row r="4129" s="23" customFormat="1" x14ac:dyDescent="0.25"/>
    <row r="4130" s="23" customFormat="1" x14ac:dyDescent="0.25"/>
    <row r="4131" s="23" customFormat="1" x14ac:dyDescent="0.25"/>
    <row r="4132" s="23" customFormat="1" x14ac:dyDescent="0.25"/>
    <row r="4133" s="23" customFormat="1" x14ac:dyDescent="0.25"/>
    <row r="4134" s="23" customFormat="1" x14ac:dyDescent="0.25"/>
    <row r="4135" s="23" customFormat="1" x14ac:dyDescent="0.25"/>
    <row r="4136" s="23" customFormat="1" x14ac:dyDescent="0.25"/>
    <row r="4137" s="23" customFormat="1" x14ac:dyDescent="0.25"/>
    <row r="4138" s="23" customFormat="1" x14ac:dyDescent="0.25"/>
    <row r="4139" s="23" customFormat="1" x14ac:dyDescent="0.25"/>
    <row r="4140" s="23" customFormat="1" x14ac:dyDescent="0.25"/>
    <row r="4141" s="23" customFormat="1" x14ac:dyDescent="0.25"/>
    <row r="4142" s="23" customFormat="1" x14ac:dyDescent="0.25"/>
    <row r="4143" s="23" customFormat="1" x14ac:dyDescent="0.25"/>
    <row r="4144" s="23" customFormat="1" x14ac:dyDescent="0.25"/>
    <row r="4145" s="23" customFormat="1" x14ac:dyDescent="0.25"/>
    <row r="4146" s="23" customFormat="1" x14ac:dyDescent="0.25"/>
    <row r="4147" s="23" customFormat="1" x14ac:dyDescent="0.25"/>
    <row r="4148" s="23" customFormat="1" x14ac:dyDescent="0.25"/>
    <row r="4149" s="23" customFormat="1" x14ac:dyDescent="0.25"/>
    <row r="4150" s="23" customFormat="1" x14ac:dyDescent="0.25"/>
    <row r="4151" s="23" customFormat="1" x14ac:dyDescent="0.25"/>
    <row r="4152" s="23" customFormat="1" x14ac:dyDescent="0.25"/>
    <row r="4153" s="23" customFormat="1" x14ac:dyDescent="0.25"/>
    <row r="4154" s="23" customFormat="1" x14ac:dyDescent="0.25"/>
    <row r="4155" s="23" customFormat="1" x14ac:dyDescent="0.25"/>
    <row r="4156" s="23" customFormat="1" x14ac:dyDescent="0.25"/>
    <row r="4157" s="23" customFormat="1" x14ac:dyDescent="0.25"/>
    <row r="4158" s="23" customFormat="1" x14ac:dyDescent="0.25"/>
    <row r="4159" s="23" customFormat="1" x14ac:dyDescent="0.25"/>
    <row r="4160" s="23" customFormat="1" x14ac:dyDescent="0.25"/>
    <row r="4161" s="23" customFormat="1" x14ac:dyDescent="0.25"/>
    <row r="4162" s="23" customFormat="1" x14ac:dyDescent="0.25"/>
    <row r="4163" s="23" customFormat="1" x14ac:dyDescent="0.25"/>
    <row r="4164" s="23" customFormat="1" x14ac:dyDescent="0.25"/>
    <row r="4165" s="23" customFormat="1" x14ac:dyDescent="0.25"/>
    <row r="4166" s="23" customFormat="1" x14ac:dyDescent="0.25"/>
    <row r="4167" s="23" customFormat="1" x14ac:dyDescent="0.25"/>
    <row r="4168" s="23" customFormat="1" x14ac:dyDescent="0.25"/>
    <row r="4169" s="23" customFormat="1" x14ac:dyDescent="0.25"/>
    <row r="4170" s="23" customFormat="1" x14ac:dyDescent="0.25"/>
    <row r="4171" s="23" customFormat="1" x14ac:dyDescent="0.25"/>
    <row r="4172" s="23" customFormat="1" x14ac:dyDescent="0.25"/>
    <row r="4173" s="23" customFormat="1" x14ac:dyDescent="0.25"/>
    <row r="4174" s="23" customFormat="1" x14ac:dyDescent="0.25"/>
    <row r="4175" s="23" customFormat="1" x14ac:dyDescent="0.25"/>
    <row r="4176" s="23" customFormat="1" x14ac:dyDescent="0.25"/>
    <row r="4177" s="23" customFormat="1" x14ac:dyDescent="0.25"/>
    <row r="4178" s="23" customFormat="1" x14ac:dyDescent="0.25"/>
    <row r="4179" s="23" customFormat="1" x14ac:dyDescent="0.25"/>
    <row r="4180" s="23" customFormat="1" x14ac:dyDescent="0.25"/>
    <row r="4181" s="23" customFormat="1" x14ac:dyDescent="0.25"/>
    <row r="4182" s="23" customFormat="1" x14ac:dyDescent="0.25"/>
    <row r="4183" s="23" customFormat="1" x14ac:dyDescent="0.25"/>
    <row r="4184" s="23" customFormat="1" x14ac:dyDescent="0.25"/>
    <row r="4185" s="23" customFormat="1" x14ac:dyDescent="0.25"/>
    <row r="4186" s="23" customFormat="1" x14ac:dyDescent="0.25"/>
    <row r="4187" s="23" customFormat="1" x14ac:dyDescent="0.25"/>
    <row r="4188" s="23" customFormat="1" x14ac:dyDescent="0.25"/>
    <row r="4189" s="23" customFormat="1" x14ac:dyDescent="0.25"/>
    <row r="4190" s="23" customFormat="1" x14ac:dyDescent="0.25"/>
    <row r="4191" s="23" customFormat="1" x14ac:dyDescent="0.25"/>
    <row r="4192" s="23" customFormat="1" x14ac:dyDescent="0.25"/>
    <row r="4193" s="23" customFormat="1" x14ac:dyDescent="0.25"/>
    <row r="4194" s="23" customFormat="1" x14ac:dyDescent="0.25"/>
    <row r="4195" s="23" customFormat="1" x14ac:dyDescent="0.25"/>
    <row r="4196" s="23" customFormat="1" x14ac:dyDescent="0.25"/>
    <row r="4197" s="23" customFormat="1" x14ac:dyDescent="0.25"/>
    <row r="4198" s="23" customFormat="1" x14ac:dyDescent="0.25"/>
    <row r="4199" s="23" customFormat="1" x14ac:dyDescent="0.25"/>
    <row r="4200" s="23" customFormat="1" x14ac:dyDescent="0.25"/>
    <row r="4201" s="23" customFormat="1" x14ac:dyDescent="0.25"/>
    <row r="4202" s="23" customFormat="1" x14ac:dyDescent="0.25"/>
    <row r="4203" s="23" customFormat="1" x14ac:dyDescent="0.25"/>
    <row r="4204" s="23" customFormat="1" x14ac:dyDescent="0.25"/>
    <row r="4205" s="23" customFormat="1" x14ac:dyDescent="0.25"/>
    <row r="4206" s="23" customFormat="1" x14ac:dyDescent="0.25"/>
    <row r="4207" s="23" customFormat="1" x14ac:dyDescent="0.25"/>
    <row r="4208" s="23" customFormat="1" x14ac:dyDescent="0.25"/>
    <row r="4209" s="23" customFormat="1" x14ac:dyDescent="0.25"/>
    <row r="4210" s="23" customFormat="1" x14ac:dyDescent="0.25"/>
    <row r="4211" s="23" customFormat="1" x14ac:dyDescent="0.25"/>
    <row r="4212" s="23" customFormat="1" x14ac:dyDescent="0.25"/>
    <row r="4213" s="23" customFormat="1" x14ac:dyDescent="0.25"/>
    <row r="4214" s="23" customFormat="1" x14ac:dyDescent="0.25"/>
    <row r="4215" s="23" customFormat="1" x14ac:dyDescent="0.25"/>
    <row r="4216" s="23" customFormat="1" x14ac:dyDescent="0.25"/>
    <row r="4217" s="23" customFormat="1" x14ac:dyDescent="0.25"/>
    <row r="4218" s="23" customFormat="1" x14ac:dyDescent="0.25"/>
    <row r="4219" s="23" customFormat="1" x14ac:dyDescent="0.25"/>
    <row r="4220" s="23" customFormat="1" x14ac:dyDescent="0.25"/>
    <row r="4221" s="23" customFormat="1" x14ac:dyDescent="0.25"/>
    <row r="4222" s="23" customFormat="1" x14ac:dyDescent="0.25"/>
    <row r="4223" s="23" customFormat="1" x14ac:dyDescent="0.25"/>
    <row r="4224" s="23" customFormat="1" x14ac:dyDescent="0.25"/>
    <row r="4225" s="23" customFormat="1" x14ac:dyDescent="0.25"/>
    <row r="4226" s="23" customFormat="1" x14ac:dyDescent="0.25"/>
    <row r="4227" s="23" customFormat="1" x14ac:dyDescent="0.25"/>
    <row r="4228" s="23" customFormat="1" x14ac:dyDescent="0.25"/>
    <row r="4229" s="23" customFormat="1" x14ac:dyDescent="0.25"/>
    <row r="4230" s="23" customFormat="1" x14ac:dyDescent="0.25"/>
    <row r="4231" s="23" customFormat="1" x14ac:dyDescent="0.25"/>
    <row r="4232" s="23" customFormat="1" x14ac:dyDescent="0.25"/>
    <row r="4233" s="23" customFormat="1" x14ac:dyDescent="0.25"/>
    <row r="4234" s="23" customFormat="1" x14ac:dyDescent="0.25"/>
    <row r="4235" s="23" customFormat="1" x14ac:dyDescent="0.25"/>
    <row r="4236" s="23" customFormat="1" x14ac:dyDescent="0.25"/>
    <row r="4237" s="23" customFormat="1" x14ac:dyDescent="0.25"/>
    <row r="4238" s="23" customFormat="1" x14ac:dyDescent="0.25"/>
    <row r="4239" s="23" customFormat="1" x14ac:dyDescent="0.25"/>
    <row r="4240" s="23" customFormat="1" x14ac:dyDescent="0.25"/>
    <row r="4241" s="23" customFormat="1" x14ac:dyDescent="0.25"/>
    <row r="4242" s="23" customFormat="1" x14ac:dyDescent="0.25"/>
    <row r="4243" s="23" customFormat="1" x14ac:dyDescent="0.25"/>
    <row r="4244" s="23" customFormat="1" x14ac:dyDescent="0.25"/>
    <row r="4245" s="23" customFormat="1" x14ac:dyDescent="0.25"/>
    <row r="4246" s="23" customFormat="1" x14ac:dyDescent="0.25"/>
    <row r="4247" s="23" customFormat="1" x14ac:dyDescent="0.25"/>
    <row r="4248" s="23" customFormat="1" x14ac:dyDescent="0.25"/>
    <row r="4249" s="23" customFormat="1" x14ac:dyDescent="0.25"/>
    <row r="4250" s="23" customFormat="1" x14ac:dyDescent="0.25"/>
    <row r="4251" s="23" customFormat="1" x14ac:dyDescent="0.25"/>
    <row r="4252" s="23" customFormat="1" x14ac:dyDescent="0.25"/>
    <row r="4253" s="23" customFormat="1" x14ac:dyDescent="0.25"/>
    <row r="4254" s="23" customFormat="1" x14ac:dyDescent="0.25"/>
    <row r="4255" s="23" customFormat="1" x14ac:dyDescent="0.25"/>
    <row r="4256" s="23" customFormat="1" x14ac:dyDescent="0.25"/>
    <row r="4257" s="23" customFormat="1" x14ac:dyDescent="0.25"/>
    <row r="4258" s="23" customFormat="1" x14ac:dyDescent="0.25"/>
    <row r="4259" s="23" customFormat="1" x14ac:dyDescent="0.25"/>
    <row r="4260" s="23" customFormat="1" x14ac:dyDescent="0.25"/>
    <row r="4261" s="23" customFormat="1" x14ac:dyDescent="0.25"/>
    <row r="4262" s="23" customFormat="1" x14ac:dyDescent="0.25"/>
    <row r="4263" s="23" customFormat="1" x14ac:dyDescent="0.25"/>
    <row r="4264" s="23" customFormat="1" x14ac:dyDescent="0.25"/>
    <row r="4265" s="23" customFormat="1" x14ac:dyDescent="0.25"/>
    <row r="4266" s="23" customFormat="1" x14ac:dyDescent="0.25"/>
    <row r="4267" s="23" customFormat="1" x14ac:dyDescent="0.25"/>
    <row r="4268" s="23" customFormat="1" x14ac:dyDescent="0.25"/>
    <row r="4269" s="23" customFormat="1" x14ac:dyDescent="0.25"/>
    <row r="4270" s="23" customFormat="1" x14ac:dyDescent="0.25"/>
    <row r="4271" s="23" customFormat="1" x14ac:dyDescent="0.25"/>
    <row r="4272" s="23" customFormat="1" x14ac:dyDescent="0.25"/>
    <row r="4273" s="23" customFormat="1" x14ac:dyDescent="0.25"/>
    <row r="4274" s="23" customFormat="1" x14ac:dyDescent="0.25"/>
    <row r="4275" s="23" customFormat="1" x14ac:dyDescent="0.25"/>
    <row r="4276" s="23" customFormat="1" x14ac:dyDescent="0.25"/>
    <row r="4277" s="23" customFormat="1" x14ac:dyDescent="0.25"/>
    <row r="4278" s="23" customFormat="1" x14ac:dyDescent="0.25"/>
    <row r="4279" s="23" customFormat="1" x14ac:dyDescent="0.25"/>
    <row r="4280" s="23" customFormat="1" x14ac:dyDescent="0.25"/>
    <row r="4281" s="23" customFormat="1" x14ac:dyDescent="0.25"/>
    <row r="4282" s="23" customFormat="1" x14ac:dyDescent="0.25"/>
    <row r="4283" s="23" customFormat="1" x14ac:dyDescent="0.25"/>
    <row r="4284" s="23" customFormat="1" x14ac:dyDescent="0.25"/>
    <row r="4285" s="23" customFormat="1" x14ac:dyDescent="0.25"/>
    <row r="4286" s="23" customFormat="1" x14ac:dyDescent="0.25"/>
    <row r="4287" s="23" customFormat="1" x14ac:dyDescent="0.25"/>
    <row r="4288" s="23" customFormat="1" x14ac:dyDescent="0.25"/>
    <row r="4289" s="23" customFormat="1" x14ac:dyDescent="0.25"/>
    <row r="4290" s="23" customFormat="1" x14ac:dyDescent="0.25"/>
    <row r="4291" s="23" customFormat="1" x14ac:dyDescent="0.25"/>
    <row r="4292" s="23" customFormat="1" x14ac:dyDescent="0.25"/>
    <row r="4293" s="23" customFormat="1" x14ac:dyDescent="0.25"/>
    <row r="4294" s="23" customFormat="1" x14ac:dyDescent="0.25"/>
    <row r="4295" s="23" customFormat="1" x14ac:dyDescent="0.25"/>
    <row r="4296" s="23" customFormat="1" x14ac:dyDescent="0.25"/>
    <row r="4297" s="23" customFormat="1" x14ac:dyDescent="0.25"/>
    <row r="4298" s="23" customFormat="1" x14ac:dyDescent="0.25"/>
    <row r="4299" s="23" customFormat="1" x14ac:dyDescent="0.25"/>
    <row r="4300" s="23" customFormat="1" x14ac:dyDescent="0.25"/>
    <row r="4301" s="23" customFormat="1" x14ac:dyDescent="0.25"/>
    <row r="4302" s="23" customFormat="1" x14ac:dyDescent="0.25"/>
    <row r="4303" s="23" customFormat="1" x14ac:dyDescent="0.25"/>
    <row r="4304" s="23" customFormat="1" x14ac:dyDescent="0.25"/>
    <row r="4305" s="23" customFormat="1" x14ac:dyDescent="0.25"/>
    <row r="4306" s="23" customFormat="1" x14ac:dyDescent="0.25"/>
    <row r="4307" s="23" customFormat="1" x14ac:dyDescent="0.25"/>
    <row r="4308" s="23" customFormat="1" x14ac:dyDescent="0.25"/>
    <row r="4309" s="23" customFormat="1" x14ac:dyDescent="0.25"/>
    <row r="4310" s="23" customFormat="1" x14ac:dyDescent="0.25"/>
    <row r="4311" s="23" customFormat="1" x14ac:dyDescent="0.25"/>
    <row r="4312" s="23" customFormat="1" x14ac:dyDescent="0.25"/>
    <row r="4313" s="23" customFormat="1" x14ac:dyDescent="0.25"/>
    <row r="4314" s="23" customFormat="1" x14ac:dyDescent="0.25"/>
    <row r="4315" s="23" customFormat="1" x14ac:dyDescent="0.25"/>
    <row r="4316" s="23" customFormat="1" x14ac:dyDescent="0.25"/>
    <row r="4317" s="23" customFormat="1" x14ac:dyDescent="0.25"/>
    <row r="4318" s="23" customFormat="1" x14ac:dyDescent="0.25"/>
    <row r="4319" s="23" customFormat="1" x14ac:dyDescent="0.25"/>
    <row r="4320" s="23" customFormat="1" x14ac:dyDescent="0.25"/>
    <row r="4321" s="23" customFormat="1" x14ac:dyDescent="0.25"/>
    <row r="4322" s="23" customFormat="1" x14ac:dyDescent="0.25"/>
    <row r="4323" s="23" customFormat="1" x14ac:dyDescent="0.25"/>
    <row r="4324" s="23" customFormat="1" x14ac:dyDescent="0.25"/>
    <row r="4325" s="23" customFormat="1" x14ac:dyDescent="0.25"/>
    <row r="4326" s="23" customFormat="1" x14ac:dyDescent="0.25"/>
    <row r="4327" s="23" customFormat="1" x14ac:dyDescent="0.25"/>
    <row r="4328" s="23" customFormat="1" x14ac:dyDescent="0.25"/>
    <row r="4329" s="23" customFormat="1" x14ac:dyDescent="0.25"/>
    <row r="4330" s="23" customFormat="1" x14ac:dyDescent="0.25"/>
    <row r="4331" s="23" customFormat="1" x14ac:dyDescent="0.25"/>
    <row r="4332" s="23" customFormat="1" x14ac:dyDescent="0.25"/>
    <row r="4333" s="23" customFormat="1" x14ac:dyDescent="0.25"/>
    <row r="4334" s="23" customFormat="1" x14ac:dyDescent="0.25"/>
    <row r="4335" s="23" customFormat="1" x14ac:dyDescent="0.25"/>
    <row r="4336" s="23" customFormat="1" x14ac:dyDescent="0.25"/>
    <row r="4337" s="23" customFormat="1" x14ac:dyDescent="0.25"/>
    <row r="4338" s="23" customFormat="1" x14ac:dyDescent="0.25"/>
    <row r="4339" s="23" customFormat="1" x14ac:dyDescent="0.25"/>
    <row r="4340" s="23" customFormat="1" x14ac:dyDescent="0.25"/>
    <row r="4341" s="23" customFormat="1" x14ac:dyDescent="0.25"/>
    <row r="4342" s="23" customFormat="1" x14ac:dyDescent="0.25"/>
    <row r="4343" s="23" customFormat="1" x14ac:dyDescent="0.25"/>
    <row r="4344" s="23" customFormat="1" x14ac:dyDescent="0.25"/>
    <row r="4345" s="23" customFormat="1" x14ac:dyDescent="0.25"/>
    <row r="4346" s="23" customFormat="1" x14ac:dyDescent="0.25"/>
    <row r="4347" s="23" customFormat="1" x14ac:dyDescent="0.25"/>
    <row r="4348" s="23" customFormat="1" x14ac:dyDescent="0.25"/>
    <row r="4349" s="23" customFormat="1" x14ac:dyDescent="0.25"/>
    <row r="4350" s="23" customFormat="1" x14ac:dyDescent="0.25"/>
    <row r="4351" s="23" customFormat="1" x14ac:dyDescent="0.25"/>
    <row r="4352" s="23" customFormat="1" x14ac:dyDescent="0.25"/>
    <row r="4353" s="23" customFormat="1" x14ac:dyDescent="0.25"/>
    <row r="4354" s="23" customFormat="1" x14ac:dyDescent="0.25"/>
    <row r="4355" s="23" customFormat="1" x14ac:dyDescent="0.25"/>
    <row r="4356" s="23" customFormat="1" x14ac:dyDescent="0.25"/>
    <row r="4357" s="23" customFormat="1" x14ac:dyDescent="0.25"/>
    <row r="4358" s="23" customFormat="1" x14ac:dyDescent="0.25"/>
    <row r="4359" s="23" customFormat="1" x14ac:dyDescent="0.25"/>
    <row r="4360" s="23" customFormat="1" x14ac:dyDescent="0.25"/>
    <row r="4361" s="23" customFormat="1" x14ac:dyDescent="0.25"/>
    <row r="4362" s="23" customFormat="1" x14ac:dyDescent="0.25"/>
    <row r="4363" s="23" customFormat="1" x14ac:dyDescent="0.25"/>
    <row r="4364" s="23" customFormat="1" x14ac:dyDescent="0.25"/>
    <row r="4365" s="23" customFormat="1" x14ac:dyDescent="0.25"/>
    <row r="4366" s="23" customFormat="1" x14ac:dyDescent="0.25"/>
    <row r="4367" s="23" customFormat="1" x14ac:dyDescent="0.25"/>
    <row r="4368" s="23" customFormat="1" x14ac:dyDescent="0.25"/>
    <row r="4369" s="23" customFormat="1" x14ac:dyDescent="0.25"/>
    <row r="4370" s="23" customFormat="1" x14ac:dyDescent="0.25"/>
    <row r="4371" s="23" customFormat="1" x14ac:dyDescent="0.25"/>
    <row r="4372" s="23" customFormat="1" x14ac:dyDescent="0.25"/>
    <row r="4373" s="23" customFormat="1" x14ac:dyDescent="0.25"/>
    <row r="4374" s="23" customFormat="1" x14ac:dyDescent="0.25"/>
    <row r="4375" s="23" customFormat="1" x14ac:dyDescent="0.25"/>
    <row r="4376" s="23" customFormat="1" x14ac:dyDescent="0.25"/>
    <row r="4377" s="23" customFormat="1" x14ac:dyDescent="0.25"/>
    <row r="4378" s="23" customFormat="1" x14ac:dyDescent="0.25"/>
    <row r="4379" s="23" customFormat="1" x14ac:dyDescent="0.25"/>
    <row r="4380" s="23" customFormat="1" x14ac:dyDescent="0.25"/>
    <row r="4381" s="23" customFormat="1" x14ac:dyDescent="0.25"/>
    <row r="4382" s="23" customFormat="1" x14ac:dyDescent="0.25"/>
    <row r="4383" s="23" customFormat="1" x14ac:dyDescent="0.25"/>
    <row r="4384" s="23" customFormat="1" x14ac:dyDescent="0.25"/>
    <row r="4385" s="23" customFormat="1" x14ac:dyDescent="0.25"/>
    <row r="4386" s="23" customFormat="1" x14ac:dyDescent="0.25"/>
    <row r="4387" s="23" customFormat="1" x14ac:dyDescent="0.25"/>
    <row r="4388" s="23" customFormat="1" x14ac:dyDescent="0.25"/>
    <row r="4389" s="23" customFormat="1" x14ac:dyDescent="0.25"/>
    <row r="4390" s="23" customFormat="1" x14ac:dyDescent="0.25"/>
    <row r="4391" s="23" customFormat="1" x14ac:dyDescent="0.25"/>
    <row r="4392" s="23" customFormat="1" x14ac:dyDescent="0.25"/>
    <row r="4393" s="23" customFormat="1" x14ac:dyDescent="0.25"/>
    <row r="4394" s="23" customFormat="1" x14ac:dyDescent="0.25"/>
    <row r="4395" s="23" customFormat="1" x14ac:dyDescent="0.25"/>
    <row r="4396" s="23" customFormat="1" x14ac:dyDescent="0.25"/>
    <row r="4397" s="23" customFormat="1" x14ac:dyDescent="0.25"/>
    <row r="4398" s="23" customFormat="1" x14ac:dyDescent="0.25"/>
    <row r="4399" s="23" customFormat="1" x14ac:dyDescent="0.25"/>
    <row r="4400" s="23" customFormat="1" x14ac:dyDescent="0.25"/>
    <row r="4401" s="23" customFormat="1" x14ac:dyDescent="0.25"/>
    <row r="4402" s="23" customFormat="1" x14ac:dyDescent="0.25"/>
    <row r="4403" s="23" customFormat="1" x14ac:dyDescent="0.25"/>
    <row r="4404" s="23" customFormat="1" x14ac:dyDescent="0.25"/>
    <row r="4405" s="23" customFormat="1" x14ac:dyDescent="0.25"/>
    <row r="4406" s="23" customFormat="1" x14ac:dyDescent="0.25"/>
    <row r="4407" s="23" customFormat="1" x14ac:dyDescent="0.25"/>
    <row r="4408" s="23" customFormat="1" x14ac:dyDescent="0.25"/>
    <row r="4409" s="23" customFormat="1" x14ac:dyDescent="0.25"/>
    <row r="4410" s="23" customForma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1"/>
  <sheetViews>
    <sheetView workbookViewId="0">
      <selection activeCell="C15" sqref="C15"/>
    </sheetView>
  </sheetViews>
  <sheetFormatPr defaultRowHeight="15" x14ac:dyDescent="0.25"/>
  <cols>
    <col min="1" max="1" width="15.140625" style="101" customWidth="1"/>
    <col min="2" max="2" width="16.85546875" customWidth="1"/>
    <col min="3" max="3" width="11.7109375" bestFit="1" customWidth="1"/>
    <col min="4" max="4" width="27" bestFit="1" customWidth="1"/>
    <col min="6" max="6" width="24.5703125" bestFit="1" customWidth="1"/>
    <col min="7" max="7" width="8.42578125" bestFit="1" customWidth="1"/>
    <col min="8" max="8" width="16.140625" bestFit="1" customWidth="1"/>
    <col min="9" max="9" width="14.42578125" bestFit="1" customWidth="1"/>
    <col min="10" max="10" width="16.85546875" bestFit="1" customWidth="1"/>
    <col min="11" max="12" width="22.5703125" bestFit="1" customWidth="1"/>
    <col min="13" max="13" width="12" bestFit="1" customWidth="1"/>
    <col min="14" max="14" width="16.140625" bestFit="1" customWidth="1"/>
    <col min="15" max="15" width="14.42578125" bestFit="1" customWidth="1"/>
    <col min="16" max="16" width="16.85546875" bestFit="1" customWidth="1"/>
    <col min="17" max="18" width="22.5703125" bestFit="1" customWidth="1"/>
    <col min="19" max="19" width="6" bestFit="1" customWidth="1"/>
    <col min="20" max="20" width="13.140625" bestFit="1" customWidth="1"/>
    <col min="21" max="21" width="12.28515625" bestFit="1" customWidth="1"/>
    <col min="22" max="22" width="17.42578125" bestFit="1" customWidth="1"/>
    <col min="23" max="23" width="9.28515625" bestFit="1" customWidth="1"/>
    <col min="24" max="24" width="33.140625" bestFit="1" customWidth="1"/>
    <col min="25" max="25" width="33.42578125" bestFit="1" customWidth="1"/>
    <col min="26" max="26" width="33.28515625" bestFit="1" customWidth="1"/>
    <col min="27" max="27" width="21.85546875" bestFit="1" customWidth="1"/>
    <col min="28" max="28" width="32" bestFit="1" customWidth="1"/>
    <col min="29" max="29" width="10.140625" bestFit="1" customWidth="1"/>
    <col min="31" max="31" width="5.85546875" bestFit="1" customWidth="1"/>
    <col min="32" max="32" width="25.85546875" bestFit="1" customWidth="1"/>
    <col min="33" max="33" width="22.85546875" bestFit="1" customWidth="1"/>
    <col min="34" max="34" width="17.140625" bestFit="1" customWidth="1"/>
    <col min="35" max="35" width="12.140625" bestFit="1" customWidth="1"/>
    <col min="36" max="36" width="25.85546875" bestFit="1" customWidth="1"/>
    <col min="37" max="37" width="22.85546875" bestFit="1" customWidth="1"/>
    <col min="38" max="38" width="17.140625" bestFit="1" customWidth="1"/>
    <col min="39" max="39" width="5.85546875" bestFit="1" customWidth="1"/>
    <col min="40" max="40" width="25.85546875" bestFit="1" customWidth="1"/>
    <col min="41" max="41" width="22.85546875" bestFit="1" customWidth="1"/>
    <col min="42" max="42" width="17.140625" bestFit="1" customWidth="1"/>
    <col min="43" max="43" width="12.140625" bestFit="1" customWidth="1"/>
    <col min="44" max="44" width="25.85546875" bestFit="1" customWidth="1"/>
    <col min="45" max="45" width="22.85546875" bestFit="1" customWidth="1"/>
    <col min="46" max="46" width="17.140625" bestFit="1" customWidth="1"/>
    <col min="47" max="47" width="5.85546875" bestFit="1" customWidth="1"/>
    <col min="48" max="48" width="25.85546875" bestFit="1" customWidth="1"/>
    <col min="49" max="49" width="22.85546875" bestFit="1" customWidth="1"/>
    <col min="50" max="50" width="17.140625" bestFit="1" customWidth="1"/>
    <col min="51" max="51" width="11.7109375" bestFit="1" customWidth="1"/>
    <col min="52" max="52" width="25.85546875" bestFit="1" customWidth="1"/>
    <col min="53" max="53" width="22.85546875" bestFit="1" customWidth="1"/>
    <col min="54" max="54" width="17.140625" bestFit="1" customWidth="1"/>
    <col min="55" max="55" width="8.85546875" bestFit="1" customWidth="1"/>
    <col min="56" max="56" width="25.85546875" bestFit="1" customWidth="1"/>
    <col min="57" max="57" width="22.85546875" bestFit="1" customWidth="1"/>
    <col min="58" max="58" width="17.140625" bestFit="1" customWidth="1"/>
    <col min="59" max="59" width="4.5703125" bestFit="1" customWidth="1"/>
    <col min="60" max="60" width="25.85546875" bestFit="1" customWidth="1"/>
    <col min="61" max="61" width="22.85546875" bestFit="1" customWidth="1"/>
    <col min="62" max="62" width="17.140625" bestFit="1" customWidth="1"/>
    <col min="63" max="63" width="12.42578125" bestFit="1" customWidth="1"/>
    <col min="64" max="64" width="25.85546875" bestFit="1" customWidth="1"/>
    <col min="65" max="65" width="22.85546875" bestFit="1" customWidth="1"/>
    <col min="66" max="66" width="17.140625" bestFit="1" customWidth="1"/>
    <col min="67" max="67" width="15.42578125" bestFit="1" customWidth="1"/>
    <col min="68" max="68" width="25.85546875" bestFit="1" customWidth="1"/>
    <col min="69" max="69" width="22.85546875" bestFit="1" customWidth="1"/>
    <col min="70" max="70" width="17.140625" bestFit="1" customWidth="1"/>
    <col min="71" max="71" width="7.7109375" bestFit="1" customWidth="1"/>
    <col min="72" max="72" width="25.85546875" bestFit="1" customWidth="1"/>
    <col min="73" max="73" width="22.85546875" bestFit="1" customWidth="1"/>
    <col min="74" max="74" width="17.140625" bestFit="1" customWidth="1"/>
    <col min="75" max="75" width="12" bestFit="1" customWidth="1"/>
    <col min="76" max="76" width="25.85546875" bestFit="1" customWidth="1"/>
    <col min="77" max="77" width="22.85546875" bestFit="1" customWidth="1"/>
    <col min="78" max="78" width="17.140625" bestFit="1" customWidth="1"/>
    <col min="79" max="79" width="7.7109375" bestFit="1" customWidth="1"/>
    <col min="80" max="80" width="25.85546875" bestFit="1" customWidth="1"/>
    <col min="81" max="81" width="22.85546875" bestFit="1" customWidth="1"/>
    <col min="82" max="82" width="17.140625" bestFit="1" customWidth="1"/>
    <col min="83" max="83" width="11.7109375" bestFit="1" customWidth="1"/>
    <col min="84" max="84" width="25.85546875" bestFit="1" customWidth="1"/>
    <col min="85" max="85" width="22.85546875" bestFit="1" customWidth="1"/>
    <col min="86" max="86" width="17.140625" bestFit="1" customWidth="1"/>
    <col min="87" max="87" width="15" bestFit="1" customWidth="1"/>
    <col min="88" max="88" width="25.85546875" bestFit="1" customWidth="1"/>
    <col min="89" max="89" width="22.85546875" bestFit="1" customWidth="1"/>
    <col min="90" max="90" width="17.140625" bestFit="1" customWidth="1"/>
    <col min="91" max="91" width="15" bestFit="1" customWidth="1"/>
    <col min="92" max="92" width="25.85546875" bestFit="1" customWidth="1"/>
    <col min="93" max="93" width="22.85546875" bestFit="1" customWidth="1"/>
    <col min="94" max="94" width="17.140625" bestFit="1" customWidth="1"/>
    <col min="95" max="95" width="15" bestFit="1" customWidth="1"/>
    <col min="96" max="96" width="25.85546875" bestFit="1" customWidth="1"/>
    <col min="97" max="97" width="22.85546875" bestFit="1" customWidth="1"/>
    <col min="98" max="98" width="17.140625" bestFit="1" customWidth="1"/>
    <col min="100" max="100" width="13.28515625" bestFit="1" customWidth="1"/>
    <col min="101" max="101" width="25.42578125" bestFit="1" customWidth="1"/>
    <col min="102" max="102" width="10" bestFit="1" customWidth="1"/>
    <col min="103" max="103" width="24.5703125" bestFit="1" customWidth="1"/>
  </cols>
  <sheetData>
    <row r="1" spans="1:49" s="5" customFormat="1" ht="15.75" x14ac:dyDescent="0.25">
      <c r="A1" s="85" t="s">
        <v>222</v>
      </c>
      <c r="B1" s="86"/>
      <c r="E1" s="87"/>
      <c r="F1" s="87"/>
      <c r="G1" s="87"/>
      <c r="H1" s="87"/>
      <c r="I1" s="87"/>
      <c r="K1" s="87"/>
      <c r="M1" s="87"/>
      <c r="N1" s="87"/>
      <c r="O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F1" s="87"/>
      <c r="AG1" s="87"/>
      <c r="AH1" s="87"/>
      <c r="AI1" s="87"/>
      <c r="AJ1" s="87"/>
      <c r="AK1" s="87"/>
      <c r="AL1" s="87"/>
      <c r="AM1" s="87"/>
      <c r="AO1" s="87"/>
      <c r="AP1" s="87"/>
      <c r="AQ1" s="87"/>
      <c r="AR1" s="87"/>
      <c r="AS1" s="87"/>
      <c r="AT1" s="87"/>
      <c r="AU1" s="87"/>
      <c r="AV1" s="87"/>
      <c r="AW1" s="87"/>
    </row>
    <row r="2" spans="1:49" s="5" customFormat="1" x14ac:dyDescent="0.25">
      <c r="B2" s="87"/>
      <c r="E2" s="87"/>
      <c r="F2" s="87"/>
      <c r="G2" s="87"/>
      <c r="H2" s="87"/>
      <c r="I2" s="87"/>
      <c r="K2" s="87"/>
      <c r="M2" s="87"/>
      <c r="N2" s="87"/>
      <c r="O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F2" s="87"/>
      <c r="AG2" s="87"/>
      <c r="AH2" s="87"/>
      <c r="AI2" s="87"/>
      <c r="AJ2" s="87"/>
      <c r="AK2" s="87"/>
      <c r="AL2" s="87"/>
      <c r="AM2" s="87"/>
      <c r="AO2" s="87"/>
      <c r="AP2" s="87"/>
      <c r="AQ2" s="87"/>
      <c r="AR2" s="87"/>
      <c r="AS2" s="87"/>
      <c r="AT2" s="87"/>
      <c r="AU2" s="87"/>
      <c r="AV2" s="87"/>
      <c r="AW2" s="87"/>
    </row>
    <row r="3" spans="1:49" s="5" customFormat="1" x14ac:dyDescent="0.25">
      <c r="A3" s="88" t="s">
        <v>238</v>
      </c>
      <c r="B3" s="94" t="s">
        <v>239</v>
      </c>
      <c r="C3" s="89"/>
      <c r="D3" s="89"/>
      <c r="E3" s="90"/>
      <c r="F3" s="90"/>
      <c r="G3" s="87"/>
      <c r="H3" s="87"/>
      <c r="I3" s="87"/>
      <c r="K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F3" s="87"/>
      <c r="AG3" s="87"/>
      <c r="AH3" s="87"/>
      <c r="AI3" s="87"/>
      <c r="AJ3" s="87"/>
      <c r="AK3" s="87"/>
      <c r="AL3" s="87"/>
      <c r="AM3" s="87"/>
      <c r="AO3" s="87"/>
      <c r="AP3" s="87"/>
      <c r="AQ3" s="87"/>
      <c r="AR3" s="87"/>
      <c r="AS3" s="87"/>
      <c r="AT3" s="87"/>
      <c r="AU3" s="87"/>
      <c r="AV3" s="87"/>
      <c r="AW3" s="87"/>
    </row>
    <row r="4" spans="1:49" s="5" customFormat="1" x14ac:dyDescent="0.25">
      <c r="A4" s="88"/>
      <c r="B4" s="94" t="s">
        <v>240</v>
      </c>
      <c r="C4" s="89"/>
      <c r="D4" s="89"/>
      <c r="E4" s="90"/>
      <c r="F4" s="90"/>
      <c r="G4" s="87"/>
      <c r="H4" s="87"/>
      <c r="I4" s="87"/>
      <c r="K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</row>
    <row r="5" spans="1:49" s="5" customFormat="1" x14ac:dyDescent="0.25">
      <c r="A5" s="95" t="s">
        <v>241</v>
      </c>
      <c r="B5" s="96" t="s">
        <v>242</v>
      </c>
      <c r="C5" s="94"/>
      <c r="D5" s="94"/>
      <c r="E5" s="94"/>
      <c r="F5" s="90"/>
      <c r="G5" s="87"/>
      <c r="H5" s="87"/>
      <c r="I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</row>
    <row r="6" spans="1:49" s="5" customFormat="1" x14ac:dyDescent="0.25">
      <c r="A6" s="95" t="s">
        <v>243</v>
      </c>
      <c r="B6" s="96" t="s">
        <v>244</v>
      </c>
      <c r="C6" s="94"/>
      <c r="D6" s="94"/>
      <c r="E6" s="94"/>
      <c r="F6" s="90"/>
      <c r="G6" s="87"/>
      <c r="H6" s="87"/>
      <c r="I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</row>
    <row r="7" spans="1:49" s="5" customFormat="1" x14ac:dyDescent="0.25">
      <c r="A7" s="95" t="s">
        <v>245</v>
      </c>
      <c r="B7" s="89" t="s">
        <v>246</v>
      </c>
      <c r="C7" s="94"/>
      <c r="D7" s="94"/>
      <c r="E7" s="94"/>
      <c r="F7" s="90"/>
      <c r="G7" s="87"/>
      <c r="H7" s="87"/>
      <c r="I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</row>
    <row r="8" spans="1:49" s="5" customFormat="1" x14ac:dyDescent="0.25">
      <c r="A8" s="95" t="s">
        <v>247</v>
      </c>
      <c r="B8" s="91" t="s">
        <v>248</v>
      </c>
      <c r="C8" s="94"/>
      <c r="D8" s="94"/>
      <c r="E8" s="94"/>
      <c r="F8" s="90"/>
      <c r="G8" s="87"/>
      <c r="H8" s="87"/>
      <c r="I8" s="87"/>
      <c r="J8" s="93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</row>
    <row r="9" spans="1:49" s="5" customFormat="1" x14ac:dyDescent="0.25">
      <c r="A9" s="95" t="s">
        <v>249</v>
      </c>
      <c r="B9" s="91" t="s">
        <v>250</v>
      </c>
      <c r="C9" s="94"/>
      <c r="D9" s="94"/>
      <c r="E9" s="94"/>
      <c r="F9" s="90"/>
      <c r="G9" s="87"/>
      <c r="H9" s="87"/>
      <c r="I9" s="87"/>
      <c r="J9" s="93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</row>
    <row r="10" spans="1:49" s="5" customFormat="1" x14ac:dyDescent="0.25">
      <c r="A10" s="95" t="s">
        <v>251</v>
      </c>
      <c r="B10" s="99" t="s">
        <v>252</v>
      </c>
      <c r="C10" s="94"/>
      <c r="D10" s="94"/>
      <c r="E10" s="94"/>
      <c r="F10" s="90"/>
      <c r="G10" s="87"/>
      <c r="H10" s="87"/>
      <c r="I10" s="87"/>
      <c r="J10" s="93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</row>
    <row r="11" spans="1:49" s="5" customFormat="1" x14ac:dyDescent="0.25">
      <c r="A11" s="100" t="s">
        <v>253</v>
      </c>
      <c r="B11" s="94" t="s">
        <v>254</v>
      </c>
      <c r="C11"/>
      <c r="D11"/>
      <c r="E11"/>
      <c r="F11" s="90"/>
      <c r="G11" s="87"/>
      <c r="H11" s="87"/>
      <c r="I11" s="87"/>
      <c r="J11" s="93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</row>
    <row r="12" spans="1:49" s="5" customFormat="1" x14ac:dyDescent="0.25">
      <c r="A12" s="100"/>
      <c r="B12" s="94" t="s">
        <v>255</v>
      </c>
      <c r="C12"/>
      <c r="D12"/>
      <c r="E12"/>
      <c r="F12" s="90"/>
      <c r="G12" s="87"/>
      <c r="H12" s="87"/>
      <c r="I12" s="87"/>
      <c r="J12" s="93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</row>
    <row r="13" spans="1:49" x14ac:dyDescent="0.25">
      <c r="A13" s="100"/>
      <c r="F13" s="94"/>
    </row>
    <row r="14" spans="1:49" x14ac:dyDescent="0.25">
      <c r="A14" s="100"/>
      <c r="F14" s="94"/>
    </row>
    <row r="15" spans="1:49" x14ac:dyDescent="0.25">
      <c r="A15" s="100"/>
      <c r="F15" s="94"/>
    </row>
    <row r="16" spans="1:49" x14ac:dyDescent="0.25">
      <c r="A16" s="100"/>
      <c r="F16" s="94"/>
    </row>
    <row r="17" spans="1:87" x14ac:dyDescent="0.25">
      <c r="A17" s="100"/>
      <c r="F17" s="94"/>
      <c r="K17" s="97"/>
      <c r="U17" s="97"/>
      <c r="V17" s="97"/>
      <c r="AH17" s="97"/>
      <c r="AP17" s="97"/>
      <c r="AX17" s="97"/>
      <c r="BF17" s="97"/>
      <c r="BR17" s="97"/>
      <c r="CH17" s="97"/>
      <c r="CI17" s="98"/>
    </row>
    <row r="18" spans="1:87" x14ac:dyDescent="0.25">
      <c r="A18" s="100"/>
      <c r="F18" s="94"/>
    </row>
    <row r="19" spans="1:87" x14ac:dyDescent="0.25">
      <c r="A19" s="100"/>
    </row>
    <row r="20" spans="1:87" x14ac:dyDescent="0.25">
      <c r="A20" s="100"/>
    </row>
    <row r="21" spans="1:87" x14ac:dyDescent="0.25">
      <c r="A21" s="100"/>
    </row>
    <row r="22" spans="1:87" x14ac:dyDescent="0.25">
      <c r="A22" s="100"/>
    </row>
    <row r="23" spans="1:87" x14ac:dyDescent="0.25">
      <c r="A23" s="100"/>
    </row>
    <row r="24" spans="1:87" x14ac:dyDescent="0.25">
      <c r="A24" s="100"/>
    </row>
    <row r="25" spans="1:87" x14ac:dyDescent="0.25">
      <c r="A25" s="100"/>
    </row>
    <row r="26" spans="1:87" x14ac:dyDescent="0.25">
      <c r="A26" s="100"/>
    </row>
    <row r="27" spans="1:87" x14ac:dyDescent="0.25">
      <c r="A27" s="100"/>
    </row>
    <row r="28" spans="1:87" x14ac:dyDescent="0.25">
      <c r="A28" s="100"/>
    </row>
    <row r="29" spans="1:87" x14ac:dyDescent="0.25">
      <c r="A29" s="100"/>
    </row>
    <row r="30" spans="1:87" x14ac:dyDescent="0.25">
      <c r="A30" s="100"/>
    </row>
    <row r="31" spans="1:87" x14ac:dyDescent="0.25">
      <c r="A31" s="10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129"/>
  <sheetViews>
    <sheetView workbookViewId="0">
      <selection activeCell="BA12" sqref="BA12"/>
    </sheetView>
  </sheetViews>
  <sheetFormatPr defaultColWidth="33.140625" defaultRowHeight="15" x14ac:dyDescent="0.25"/>
  <cols>
    <col min="1" max="1" width="33.140625" style="5" bestFit="1" customWidth="1"/>
    <col min="2" max="79" width="12.7109375" style="5" customWidth="1"/>
    <col min="80" max="84" width="11.28515625" style="5" customWidth="1"/>
    <col min="85" max="255" width="9.140625" style="5" customWidth="1"/>
    <col min="256" max="256" width="33.140625" style="5" bestFit="1"/>
    <col min="257" max="16384" width="33.140625" style="5"/>
  </cols>
  <sheetData>
    <row r="1" spans="1:131" ht="75.75" customHeight="1" thickBot="1" x14ac:dyDescent="0.3">
      <c r="A1" s="1" t="s">
        <v>0</v>
      </c>
      <c r="B1" s="102" t="s">
        <v>1</v>
      </c>
      <c r="C1" s="103" t="s">
        <v>3</v>
      </c>
      <c r="D1" s="102" t="s">
        <v>256</v>
      </c>
      <c r="E1" s="102" t="s">
        <v>5</v>
      </c>
      <c r="F1" s="102" t="s">
        <v>6</v>
      </c>
      <c r="G1" s="102" t="s">
        <v>257</v>
      </c>
      <c r="H1" s="102" t="s">
        <v>9</v>
      </c>
      <c r="I1" s="102" t="s">
        <v>258</v>
      </c>
      <c r="J1" s="102" t="s">
        <v>11</v>
      </c>
      <c r="K1" s="102" t="s">
        <v>259</v>
      </c>
      <c r="L1" s="102" t="s">
        <v>260</v>
      </c>
      <c r="M1" s="102" t="s">
        <v>261</v>
      </c>
      <c r="N1" s="103" t="s">
        <v>16</v>
      </c>
      <c r="O1" s="102" t="s">
        <v>262</v>
      </c>
      <c r="P1" s="102" t="s">
        <v>263</v>
      </c>
      <c r="Q1" s="102" t="s">
        <v>18</v>
      </c>
      <c r="R1" s="102" t="s">
        <v>19</v>
      </c>
      <c r="S1" s="102" t="s">
        <v>264</v>
      </c>
      <c r="T1" s="102" t="s">
        <v>22</v>
      </c>
      <c r="U1" s="102" t="s">
        <v>23</v>
      </c>
      <c r="V1" s="102" t="s">
        <v>24</v>
      </c>
      <c r="W1" s="102" t="s">
        <v>265</v>
      </c>
      <c r="X1" s="102" t="s">
        <v>266</v>
      </c>
      <c r="Y1" s="102" t="s">
        <v>29</v>
      </c>
      <c r="Z1" s="102" t="s">
        <v>267</v>
      </c>
      <c r="AA1" s="102" t="s">
        <v>268</v>
      </c>
      <c r="AB1" s="102" t="s">
        <v>269</v>
      </c>
      <c r="AC1" s="102" t="s">
        <v>270</v>
      </c>
      <c r="AD1" s="102" t="s">
        <v>271</v>
      </c>
      <c r="AE1" s="102" t="s">
        <v>272</v>
      </c>
      <c r="AF1" s="102" t="s">
        <v>37</v>
      </c>
      <c r="AG1" s="102" t="s">
        <v>273</v>
      </c>
      <c r="AH1" s="102" t="s">
        <v>274</v>
      </c>
      <c r="AI1" s="102" t="s">
        <v>40</v>
      </c>
      <c r="AJ1" s="102" t="s">
        <v>275</v>
      </c>
      <c r="AK1" s="102" t="s">
        <v>43</v>
      </c>
      <c r="AL1" s="102" t="s">
        <v>276</v>
      </c>
      <c r="AM1" s="102" t="s">
        <v>276</v>
      </c>
      <c r="AN1" s="102" t="s">
        <v>276</v>
      </c>
      <c r="AO1" s="102" t="s">
        <v>44</v>
      </c>
      <c r="AP1" s="102" t="s">
        <v>45</v>
      </c>
      <c r="AQ1" s="102" t="s">
        <v>46</v>
      </c>
      <c r="AR1" s="102" t="s">
        <v>48</v>
      </c>
      <c r="AS1" s="102" t="s">
        <v>49</v>
      </c>
      <c r="AT1" s="102" t="s">
        <v>50</v>
      </c>
      <c r="AU1" s="102" t="s">
        <v>277</v>
      </c>
      <c r="AV1" s="102" t="s">
        <v>52</v>
      </c>
      <c r="AW1" s="102" t="s">
        <v>53</v>
      </c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</row>
    <row r="2" spans="1:131" ht="15" customHeight="1" thickBot="1" x14ac:dyDescent="0.3">
      <c r="A2" s="6"/>
      <c r="B2" s="104"/>
      <c r="C2" s="105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</row>
    <row r="3" spans="1:131" x14ac:dyDescent="0.25">
      <c r="A3" s="6" t="s">
        <v>54</v>
      </c>
      <c r="B3" s="106">
        <v>1.25</v>
      </c>
      <c r="C3" s="106">
        <v>1.125</v>
      </c>
      <c r="D3" s="106">
        <v>1</v>
      </c>
      <c r="E3" s="106">
        <v>3</v>
      </c>
      <c r="F3" s="106">
        <v>1.5</v>
      </c>
      <c r="G3" s="106">
        <v>2</v>
      </c>
      <c r="H3" s="106">
        <v>1</v>
      </c>
      <c r="I3" s="106">
        <v>2</v>
      </c>
      <c r="J3" s="106">
        <v>2</v>
      </c>
      <c r="K3" s="107" t="s">
        <v>278</v>
      </c>
      <c r="L3" s="106">
        <v>1</v>
      </c>
      <c r="M3" s="106">
        <v>1.25</v>
      </c>
      <c r="N3" s="106">
        <v>2.5</v>
      </c>
      <c r="O3" s="106">
        <v>5.5</v>
      </c>
      <c r="P3" s="106">
        <v>1</v>
      </c>
      <c r="Q3" s="106">
        <v>1</v>
      </c>
      <c r="R3" s="106">
        <v>1.5</v>
      </c>
      <c r="S3" s="106" t="s">
        <v>55</v>
      </c>
      <c r="T3" s="106">
        <v>1.25</v>
      </c>
      <c r="U3" s="106">
        <v>5</v>
      </c>
      <c r="V3" s="106">
        <v>1</v>
      </c>
      <c r="W3" s="106">
        <v>3</v>
      </c>
      <c r="X3" s="106">
        <v>1</v>
      </c>
      <c r="Y3" s="106">
        <v>1</v>
      </c>
      <c r="Z3" s="106">
        <v>1.5</v>
      </c>
      <c r="AA3" s="106">
        <v>1</v>
      </c>
      <c r="AB3" s="106" t="s">
        <v>55</v>
      </c>
      <c r="AC3" s="106" t="s">
        <v>55</v>
      </c>
      <c r="AD3" s="106">
        <v>3</v>
      </c>
      <c r="AE3" s="106">
        <v>1</v>
      </c>
      <c r="AF3" s="106">
        <v>4</v>
      </c>
      <c r="AG3" s="106">
        <v>3</v>
      </c>
      <c r="AH3" s="106">
        <v>4</v>
      </c>
      <c r="AI3" s="106">
        <v>1</v>
      </c>
      <c r="AJ3" s="106">
        <v>2</v>
      </c>
      <c r="AK3" s="106">
        <v>1</v>
      </c>
      <c r="AL3" s="106">
        <v>1</v>
      </c>
      <c r="AM3" s="106">
        <v>2</v>
      </c>
      <c r="AN3" s="106">
        <v>1</v>
      </c>
      <c r="AO3" s="106" t="s">
        <v>55</v>
      </c>
      <c r="AP3" s="106">
        <v>1</v>
      </c>
      <c r="AQ3" s="106">
        <v>3</v>
      </c>
      <c r="AR3" s="106">
        <v>0.75</v>
      </c>
      <c r="AS3" s="106">
        <v>1</v>
      </c>
      <c r="AT3" s="106">
        <v>3</v>
      </c>
      <c r="AU3" s="106">
        <v>1.625</v>
      </c>
      <c r="AV3" s="106">
        <v>8</v>
      </c>
      <c r="AW3" s="106">
        <v>3</v>
      </c>
    </row>
    <row r="4" spans="1:131" x14ac:dyDescent="0.25">
      <c r="A4" s="10" t="s">
        <v>57</v>
      </c>
      <c r="B4" s="108">
        <v>7</v>
      </c>
      <c r="C4" s="108">
        <v>17</v>
      </c>
      <c r="D4" s="108">
        <v>2</v>
      </c>
      <c r="E4" s="108">
        <v>30</v>
      </c>
      <c r="F4" s="108">
        <v>21</v>
      </c>
      <c r="G4" s="108">
        <v>10</v>
      </c>
      <c r="H4" s="108">
        <v>3</v>
      </c>
      <c r="I4" s="108">
        <v>8</v>
      </c>
      <c r="J4" s="108">
        <v>4</v>
      </c>
      <c r="K4" s="108">
        <v>15</v>
      </c>
      <c r="L4" s="108">
        <v>3</v>
      </c>
      <c r="M4" s="108">
        <v>15</v>
      </c>
      <c r="N4" s="108">
        <v>3</v>
      </c>
      <c r="O4" s="108">
        <v>28</v>
      </c>
      <c r="P4" s="108">
        <v>8</v>
      </c>
      <c r="Q4" s="108">
        <v>7</v>
      </c>
      <c r="R4" s="108">
        <v>34</v>
      </c>
      <c r="S4" s="108">
        <v>5</v>
      </c>
      <c r="T4" s="108">
        <v>3</v>
      </c>
      <c r="U4" s="108">
        <v>27</v>
      </c>
      <c r="V4" s="108">
        <v>6</v>
      </c>
      <c r="W4" s="108">
        <v>14</v>
      </c>
      <c r="X4" s="108">
        <v>18</v>
      </c>
      <c r="Y4" s="108">
        <v>7</v>
      </c>
      <c r="Z4" s="108">
        <v>4</v>
      </c>
      <c r="AA4" s="108">
        <v>10</v>
      </c>
      <c r="AB4" s="108">
        <v>12</v>
      </c>
      <c r="AC4" s="108" t="s">
        <v>55</v>
      </c>
      <c r="AD4" s="108">
        <v>30</v>
      </c>
      <c r="AE4" s="108">
        <v>3</v>
      </c>
      <c r="AF4" s="108">
        <v>16</v>
      </c>
      <c r="AG4" s="108">
        <v>15</v>
      </c>
      <c r="AH4" s="108">
        <v>14</v>
      </c>
      <c r="AI4" s="108">
        <v>1</v>
      </c>
      <c r="AJ4" s="108">
        <v>20</v>
      </c>
      <c r="AK4" s="108">
        <v>13</v>
      </c>
      <c r="AL4" s="108">
        <v>9</v>
      </c>
      <c r="AM4" s="108">
        <v>3</v>
      </c>
      <c r="AN4" s="108">
        <v>2</v>
      </c>
      <c r="AO4" s="108">
        <v>12</v>
      </c>
      <c r="AP4" s="108">
        <v>2</v>
      </c>
      <c r="AQ4" s="108">
        <v>1</v>
      </c>
      <c r="AR4" s="108">
        <v>3</v>
      </c>
      <c r="AS4" s="108">
        <v>2</v>
      </c>
      <c r="AT4" s="108">
        <v>6</v>
      </c>
      <c r="AU4" s="108">
        <v>17</v>
      </c>
      <c r="AV4" s="108">
        <v>37</v>
      </c>
      <c r="AW4" s="108">
        <v>4</v>
      </c>
    </row>
    <row r="5" spans="1:131" x14ac:dyDescent="0.25">
      <c r="A5" s="10" t="s">
        <v>58</v>
      </c>
      <c r="B5" s="108">
        <v>8</v>
      </c>
      <c r="C5" s="108">
        <v>24</v>
      </c>
      <c r="D5" s="108">
        <v>2</v>
      </c>
      <c r="E5" s="108">
        <v>30</v>
      </c>
      <c r="F5" s="108">
        <v>25</v>
      </c>
      <c r="G5" s="108">
        <v>15</v>
      </c>
      <c r="H5" s="108">
        <v>4</v>
      </c>
      <c r="I5" s="108">
        <v>8</v>
      </c>
      <c r="J5" s="108">
        <v>18</v>
      </c>
      <c r="K5" s="108">
        <v>16</v>
      </c>
      <c r="L5" s="108">
        <v>15</v>
      </c>
      <c r="M5" s="108">
        <v>16</v>
      </c>
      <c r="N5" s="108">
        <v>200</v>
      </c>
      <c r="O5" s="108">
        <v>33</v>
      </c>
      <c r="P5" s="108">
        <v>10</v>
      </c>
      <c r="Q5" s="108">
        <v>16</v>
      </c>
      <c r="R5" s="108">
        <v>40</v>
      </c>
      <c r="S5" s="108">
        <v>17</v>
      </c>
      <c r="T5" s="108">
        <v>5</v>
      </c>
      <c r="U5" s="108">
        <v>55</v>
      </c>
      <c r="V5" s="108">
        <v>6</v>
      </c>
      <c r="W5" s="108">
        <v>14</v>
      </c>
      <c r="X5" s="108">
        <v>18</v>
      </c>
      <c r="Y5" s="108">
        <v>13</v>
      </c>
      <c r="Z5" s="108">
        <v>4</v>
      </c>
      <c r="AA5" s="108">
        <v>10</v>
      </c>
      <c r="AB5" s="108">
        <v>24</v>
      </c>
      <c r="AC5" s="108" t="s">
        <v>55</v>
      </c>
      <c r="AD5" s="108">
        <v>32</v>
      </c>
      <c r="AE5" s="108">
        <v>3</v>
      </c>
      <c r="AF5" s="108">
        <v>23</v>
      </c>
      <c r="AG5" s="108">
        <v>19</v>
      </c>
      <c r="AH5" s="108">
        <v>14</v>
      </c>
      <c r="AI5" s="108">
        <v>1</v>
      </c>
      <c r="AJ5" s="108">
        <v>20</v>
      </c>
      <c r="AK5" s="108">
        <v>17</v>
      </c>
      <c r="AL5" s="108">
        <v>10</v>
      </c>
      <c r="AM5" s="108">
        <v>6</v>
      </c>
      <c r="AN5" s="108">
        <v>2</v>
      </c>
      <c r="AO5" s="108">
        <v>12</v>
      </c>
      <c r="AP5" s="108">
        <v>4</v>
      </c>
      <c r="AQ5" s="108">
        <v>5</v>
      </c>
      <c r="AR5" s="108">
        <v>7</v>
      </c>
      <c r="AS5" s="108">
        <v>2</v>
      </c>
      <c r="AT5" s="108">
        <v>758</v>
      </c>
      <c r="AU5" s="108">
        <v>20</v>
      </c>
      <c r="AV5" s="108">
        <v>80</v>
      </c>
      <c r="AW5" s="108">
        <v>5</v>
      </c>
    </row>
    <row r="6" spans="1:131" ht="15.75" thickBot="1" x14ac:dyDescent="0.3">
      <c r="A6" s="12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8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10" t="s">
        <v>279</v>
      </c>
      <c r="AU6" s="110"/>
      <c r="AV6" s="109"/>
      <c r="AW6" s="109"/>
    </row>
    <row r="7" spans="1:131" ht="16.5" thickBot="1" x14ac:dyDescent="0.3">
      <c r="A7" s="17" t="s">
        <v>67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11"/>
      <c r="N7" s="112"/>
      <c r="O7" s="113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</row>
    <row r="8" spans="1:131" x14ac:dyDescent="0.25">
      <c r="A8" s="21" t="s">
        <v>68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8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</row>
    <row r="9" spans="1:131" x14ac:dyDescent="0.25">
      <c r="A9" s="10" t="s">
        <v>70</v>
      </c>
      <c r="B9" s="114"/>
      <c r="C9" s="114"/>
      <c r="D9" s="114"/>
      <c r="E9" s="114">
        <v>250</v>
      </c>
      <c r="F9" s="114">
        <v>250</v>
      </c>
      <c r="H9" s="114"/>
      <c r="I9" s="114"/>
      <c r="J9" s="114"/>
      <c r="K9" s="114">
        <v>100</v>
      </c>
      <c r="L9" s="114"/>
      <c r="M9" s="114"/>
      <c r="N9" s="114">
        <v>50</v>
      </c>
      <c r="O9" s="114"/>
      <c r="P9" s="114">
        <v>250</v>
      </c>
      <c r="Q9" s="114"/>
      <c r="R9" s="114"/>
      <c r="S9" s="114"/>
      <c r="T9" s="114"/>
      <c r="U9" s="114">
        <v>50</v>
      </c>
      <c r="V9" s="114"/>
      <c r="W9" s="114"/>
      <c r="X9" s="114">
        <v>250</v>
      </c>
      <c r="Y9" s="114">
        <v>50</v>
      </c>
      <c r="Z9" s="114">
        <v>75</v>
      </c>
      <c r="AA9" s="114">
        <v>300</v>
      </c>
      <c r="AB9" s="114">
        <v>500</v>
      </c>
      <c r="AC9" s="114"/>
      <c r="AD9" s="114"/>
      <c r="AE9" s="114"/>
      <c r="AF9" s="114"/>
      <c r="AG9" s="114">
        <v>100</v>
      </c>
      <c r="AH9" s="114"/>
      <c r="AI9" s="114"/>
      <c r="AJ9" s="114">
        <v>300</v>
      </c>
      <c r="AK9" s="114">
        <v>50</v>
      </c>
      <c r="AL9" s="114"/>
      <c r="AM9" s="114"/>
      <c r="AN9" s="114">
        <v>2000</v>
      </c>
      <c r="AO9" s="114"/>
      <c r="AP9" s="114">
        <v>250</v>
      </c>
      <c r="AQ9" s="114">
        <v>150</v>
      </c>
      <c r="AR9" s="114"/>
      <c r="AS9" s="114"/>
      <c r="AT9" s="114">
        <v>400</v>
      </c>
      <c r="AU9" s="114"/>
      <c r="AV9" s="114"/>
      <c r="AW9" s="114"/>
    </row>
    <row r="10" spans="1:131" x14ac:dyDescent="0.25">
      <c r="A10" s="10" t="s">
        <v>72</v>
      </c>
      <c r="B10" s="114"/>
      <c r="C10" s="114"/>
      <c r="D10" s="114"/>
      <c r="E10" s="114"/>
      <c r="F10" s="114"/>
      <c r="G10" s="114">
        <v>500</v>
      </c>
      <c r="H10" s="114">
        <v>1500</v>
      </c>
      <c r="I10" s="114"/>
      <c r="J10" s="115" t="str">
        <f>[2]Sheet2!A11</f>
        <v>(2)</v>
      </c>
      <c r="K10" s="114">
        <v>100</v>
      </c>
      <c r="L10" s="114">
        <v>20</v>
      </c>
      <c r="M10" s="114"/>
      <c r="N10" s="114">
        <v>50</v>
      </c>
      <c r="O10" s="114">
        <v>1000</v>
      </c>
      <c r="P10" s="114">
        <v>150</v>
      </c>
      <c r="Q10" s="114"/>
      <c r="R10" s="114"/>
      <c r="S10" s="114">
        <v>1600</v>
      </c>
      <c r="T10" s="114">
        <v>500</v>
      </c>
      <c r="U10" s="114"/>
      <c r="V10" s="114"/>
      <c r="W10" s="114"/>
      <c r="X10" s="114"/>
      <c r="Y10" s="114"/>
      <c r="Z10" s="114"/>
      <c r="AA10" s="114">
        <v>200</v>
      </c>
      <c r="AB10" s="114"/>
      <c r="AC10" s="114"/>
      <c r="AD10" s="114"/>
      <c r="AE10" s="114"/>
      <c r="AF10" s="114"/>
      <c r="AG10" s="114"/>
      <c r="AH10" s="114"/>
      <c r="AI10" s="114">
        <v>200</v>
      </c>
      <c r="AJ10" s="114"/>
      <c r="AK10" s="114"/>
      <c r="AL10" s="114"/>
      <c r="AM10" s="114">
        <v>100</v>
      </c>
      <c r="AN10" s="114"/>
      <c r="AO10" s="114"/>
      <c r="AP10" s="114" t="s">
        <v>100</v>
      </c>
      <c r="AQ10" s="114"/>
      <c r="AR10" s="114">
        <v>250</v>
      </c>
      <c r="AS10" s="114"/>
      <c r="AT10" s="114"/>
      <c r="AU10" s="114"/>
      <c r="AV10" s="114"/>
      <c r="AW10" s="114"/>
    </row>
    <row r="11" spans="1:131" x14ac:dyDescent="0.25">
      <c r="A11" s="10" t="s">
        <v>75</v>
      </c>
      <c r="B11" s="114"/>
      <c r="C11" s="114"/>
      <c r="D11" s="114"/>
      <c r="E11" s="114">
        <v>100</v>
      </c>
      <c r="F11" s="114"/>
      <c r="G11" s="114">
        <v>300</v>
      </c>
      <c r="H11" s="114"/>
      <c r="I11" s="114"/>
      <c r="J11" s="114"/>
      <c r="K11" s="114">
        <v>50</v>
      </c>
      <c r="L11" s="114"/>
      <c r="M11" s="114"/>
      <c r="N11" s="114">
        <v>25</v>
      </c>
      <c r="O11" s="114">
        <v>500</v>
      </c>
      <c r="P11" s="114"/>
      <c r="Q11" s="114"/>
      <c r="R11" s="114"/>
      <c r="S11" s="114"/>
      <c r="T11" s="114">
        <v>500</v>
      </c>
      <c r="U11" s="114"/>
      <c r="V11" s="114"/>
      <c r="W11" s="114"/>
      <c r="X11" s="114">
        <v>250</v>
      </c>
      <c r="Y11" s="114"/>
      <c r="Z11" s="114"/>
      <c r="AA11" s="114"/>
      <c r="AB11" s="114">
        <v>500</v>
      </c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 t="s">
        <v>100</v>
      </c>
      <c r="AQ11" s="114"/>
      <c r="AR11" s="114"/>
      <c r="AS11" s="114"/>
      <c r="AT11" s="114"/>
      <c r="AU11" s="114"/>
      <c r="AV11" s="114"/>
      <c r="AW11" s="114"/>
    </row>
    <row r="12" spans="1:131" x14ac:dyDescent="0.25">
      <c r="A12" s="10" t="s">
        <v>78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>
        <v>50</v>
      </c>
      <c r="O12" s="114"/>
      <c r="P12" s="114"/>
      <c r="Q12" s="114"/>
      <c r="R12" s="114"/>
      <c r="S12" s="114"/>
      <c r="T12" s="114">
        <v>500</v>
      </c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</row>
    <row r="13" spans="1:131" x14ac:dyDescent="0.25">
      <c r="A13" s="10" t="s">
        <v>79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6" t="s">
        <v>280</v>
      </c>
      <c r="AM13" s="114"/>
      <c r="AN13" s="114"/>
      <c r="AO13" s="114"/>
      <c r="AP13" s="114">
        <v>150</v>
      </c>
      <c r="AQ13" s="114"/>
      <c r="AR13" s="114">
        <v>200</v>
      </c>
      <c r="AS13" s="114"/>
      <c r="AT13" s="114"/>
      <c r="AU13" s="114"/>
      <c r="AV13" s="114"/>
      <c r="AW13" s="114"/>
    </row>
    <row r="14" spans="1:131" x14ac:dyDescent="0.25">
      <c r="A14" s="10" t="s">
        <v>80</v>
      </c>
      <c r="B14" s="114"/>
      <c r="C14" s="114"/>
      <c r="D14" s="114"/>
      <c r="E14" s="114">
        <v>200</v>
      </c>
      <c r="F14" s="114"/>
      <c r="G14" s="114"/>
      <c r="H14" s="114"/>
      <c r="I14" s="114"/>
      <c r="J14" s="114">
        <v>500</v>
      </c>
      <c r="K14" s="114"/>
      <c r="L14" s="114"/>
      <c r="M14" s="114"/>
      <c r="N14" s="114"/>
      <c r="O14" s="114">
        <v>250</v>
      </c>
      <c r="P14" s="114">
        <v>50</v>
      </c>
      <c r="Q14" s="114"/>
      <c r="R14" s="114"/>
      <c r="S14" s="114"/>
      <c r="T14" s="114"/>
      <c r="U14" s="114"/>
      <c r="V14" s="114"/>
      <c r="W14" s="114">
        <v>1000</v>
      </c>
      <c r="X14" s="114" t="s">
        <v>281</v>
      </c>
      <c r="Y14" s="116" t="s">
        <v>282</v>
      </c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6" t="s">
        <v>283</v>
      </c>
      <c r="AK14" s="114">
        <v>2304</v>
      </c>
      <c r="AL14" s="114"/>
      <c r="AM14" s="114"/>
      <c r="AN14" s="114">
        <v>1000</v>
      </c>
      <c r="AO14" s="115" t="str">
        <f>[2]Sheet2!A17</f>
        <v>(8)</v>
      </c>
      <c r="AP14" s="114" t="s">
        <v>100</v>
      </c>
      <c r="AQ14" s="114">
        <v>1000</v>
      </c>
      <c r="AR14" s="114">
        <v>250</v>
      </c>
      <c r="AS14" s="114"/>
      <c r="AT14" s="114">
        <v>400</v>
      </c>
      <c r="AU14" s="114"/>
      <c r="AV14" s="114"/>
      <c r="AW14" s="114"/>
    </row>
    <row r="15" spans="1:131" ht="15.75" thickBot="1" x14ac:dyDescent="0.3">
      <c r="A15" s="12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10" t="s">
        <v>84</v>
      </c>
      <c r="Y15" s="110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10"/>
      <c r="AK15" s="109"/>
      <c r="AL15" s="109"/>
      <c r="AM15" s="109"/>
      <c r="AN15" s="109"/>
      <c r="AO15" s="12"/>
      <c r="AP15" s="109"/>
      <c r="AQ15" s="109"/>
      <c r="AR15" s="109"/>
      <c r="AS15" s="109"/>
      <c r="AT15" s="109"/>
      <c r="AU15" s="109"/>
      <c r="AV15" s="109"/>
      <c r="AW15" s="109"/>
    </row>
    <row r="16" spans="1:131" x14ac:dyDescent="0.25">
      <c r="A16" s="21" t="s">
        <v>85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</row>
    <row r="17" spans="1:49" x14ac:dyDescent="0.25">
      <c r="A17" s="10" t="s">
        <v>70</v>
      </c>
      <c r="B17" s="114"/>
      <c r="C17" s="114"/>
      <c r="D17" s="114"/>
      <c r="E17" s="114">
        <v>250</v>
      </c>
      <c r="F17" s="114">
        <v>250</v>
      </c>
      <c r="G17" s="114"/>
      <c r="H17" s="114"/>
      <c r="I17" s="114"/>
      <c r="J17" s="114"/>
      <c r="K17" s="114"/>
      <c r="L17" s="114"/>
      <c r="M17" s="114"/>
      <c r="N17" s="114">
        <v>50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>
        <v>50</v>
      </c>
      <c r="Z17" s="114">
        <v>75</v>
      </c>
      <c r="AA17" s="114"/>
      <c r="AB17" s="114" t="s">
        <v>87</v>
      </c>
      <c r="AC17" s="114"/>
      <c r="AD17" s="114"/>
      <c r="AE17" s="114"/>
      <c r="AF17" s="114"/>
      <c r="AG17" s="114">
        <v>100</v>
      </c>
      <c r="AH17" s="114"/>
      <c r="AI17" s="114"/>
      <c r="AJ17" s="114"/>
      <c r="AK17" s="114">
        <v>50</v>
      </c>
      <c r="AL17" s="114"/>
      <c r="AM17" s="114"/>
      <c r="AN17" s="114">
        <v>1500</v>
      </c>
      <c r="AO17" s="114"/>
      <c r="AP17" s="114">
        <v>250</v>
      </c>
      <c r="AQ17" s="114">
        <v>150</v>
      </c>
      <c r="AR17" s="114"/>
      <c r="AS17" s="114"/>
      <c r="AT17" s="114">
        <v>400</v>
      </c>
      <c r="AU17" s="114"/>
      <c r="AV17" s="114"/>
      <c r="AW17" s="114"/>
    </row>
    <row r="18" spans="1:49" x14ac:dyDescent="0.25">
      <c r="A18" s="10" t="s">
        <v>72</v>
      </c>
      <c r="B18" s="114"/>
      <c r="C18" s="114"/>
      <c r="D18" s="114"/>
      <c r="E18" s="114"/>
      <c r="F18" s="114"/>
      <c r="G18" s="114"/>
      <c r="H18" s="114"/>
      <c r="I18" s="114"/>
      <c r="J18" s="115" t="str">
        <f>[2]Sheet2!A11</f>
        <v>(2)</v>
      </c>
      <c r="K18" s="114"/>
      <c r="L18" s="114">
        <v>20</v>
      </c>
      <c r="M18" s="114"/>
      <c r="N18" s="114">
        <v>50</v>
      </c>
      <c r="O18" s="114">
        <v>250</v>
      </c>
      <c r="P18" s="114"/>
      <c r="Q18" s="114"/>
      <c r="R18" s="114"/>
      <c r="S18" s="114">
        <v>1600</v>
      </c>
      <c r="T18" s="114">
        <v>250</v>
      </c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 t="s">
        <v>100</v>
      </c>
      <c r="AQ18" s="114"/>
      <c r="AR18" s="114">
        <v>250</v>
      </c>
      <c r="AS18" s="114"/>
      <c r="AT18" s="114"/>
      <c r="AU18" s="114"/>
      <c r="AV18" s="114"/>
      <c r="AW18" s="114"/>
    </row>
    <row r="19" spans="1:49" x14ac:dyDescent="0.25">
      <c r="A19" s="10" t="s">
        <v>75</v>
      </c>
      <c r="B19" s="114"/>
      <c r="C19" s="114"/>
      <c r="D19" s="114"/>
      <c r="E19" s="114">
        <v>100</v>
      </c>
      <c r="F19" s="114"/>
      <c r="G19" s="114"/>
      <c r="H19" s="114"/>
      <c r="I19" s="114"/>
      <c r="J19" s="114"/>
      <c r="K19" s="114"/>
      <c r="L19" s="114"/>
      <c r="M19" s="114"/>
      <c r="N19" s="114">
        <v>25</v>
      </c>
      <c r="O19" s="114"/>
      <c r="P19" s="114"/>
      <c r="Q19" s="114"/>
      <c r="R19" s="114"/>
      <c r="S19" s="114"/>
      <c r="T19" s="114">
        <v>250</v>
      </c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 t="s">
        <v>100</v>
      </c>
      <c r="AQ19" s="114"/>
      <c r="AR19" s="114"/>
      <c r="AS19" s="114"/>
      <c r="AT19" s="114"/>
      <c r="AU19" s="114"/>
      <c r="AV19" s="114"/>
      <c r="AW19" s="114"/>
    </row>
    <row r="20" spans="1:49" x14ac:dyDescent="0.25">
      <c r="A20" s="10" t="s">
        <v>79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>
        <v>250</v>
      </c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>
        <v>150</v>
      </c>
      <c r="AQ20" s="114"/>
      <c r="AR20" s="114">
        <v>200</v>
      </c>
      <c r="AS20" s="114"/>
      <c r="AT20" s="114"/>
      <c r="AU20" s="114"/>
      <c r="AV20" s="114"/>
      <c r="AW20" s="114"/>
    </row>
    <row r="21" spans="1:49" x14ac:dyDescent="0.25">
      <c r="A21" s="10" t="s">
        <v>80</v>
      </c>
      <c r="B21" s="114"/>
      <c r="C21" s="114"/>
      <c r="D21" s="114"/>
      <c r="E21" s="114">
        <v>200</v>
      </c>
      <c r="F21" s="114"/>
      <c r="G21" s="114"/>
      <c r="H21" s="114"/>
      <c r="I21" s="114"/>
      <c r="J21" s="114">
        <v>500</v>
      </c>
      <c r="K21" s="114"/>
      <c r="L21" s="114"/>
      <c r="M21" s="114"/>
      <c r="N21" s="114"/>
      <c r="O21" s="114">
        <v>100</v>
      </c>
      <c r="P21" s="114"/>
      <c r="Q21" s="114"/>
      <c r="R21" s="114"/>
      <c r="S21" s="114"/>
      <c r="T21" s="114"/>
      <c r="U21" s="114"/>
      <c r="V21" s="114"/>
      <c r="W21" s="114">
        <v>1000</v>
      </c>
      <c r="X21" s="114"/>
      <c r="Y21" s="116" t="s">
        <v>282</v>
      </c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>
        <v>2304</v>
      </c>
      <c r="AL21" s="114"/>
      <c r="AM21" s="114"/>
      <c r="AN21" s="114">
        <v>500</v>
      </c>
      <c r="AO21" s="114"/>
      <c r="AP21" s="114" t="s">
        <v>100</v>
      </c>
      <c r="AQ21" s="114"/>
      <c r="AR21" s="114">
        <v>250</v>
      </c>
      <c r="AS21" s="114"/>
      <c r="AT21" s="114">
        <v>400</v>
      </c>
      <c r="AU21" s="114"/>
      <c r="AV21" s="114"/>
      <c r="AW21" s="114"/>
    </row>
    <row r="22" spans="1:49" x14ac:dyDescent="0.25">
      <c r="A22" s="10" t="s">
        <v>89</v>
      </c>
      <c r="B22" s="114"/>
      <c r="C22" s="114"/>
      <c r="D22" s="114"/>
      <c r="E22" s="114"/>
      <c r="F22" s="114"/>
      <c r="G22" s="114">
        <v>1170</v>
      </c>
      <c r="H22" s="114"/>
      <c r="I22" s="114"/>
      <c r="J22" s="114"/>
      <c r="K22" s="114"/>
      <c r="L22" s="114"/>
      <c r="M22" s="114"/>
      <c r="N22" s="114"/>
      <c r="O22" s="114"/>
      <c r="P22" s="114"/>
      <c r="Q22" s="114">
        <v>300</v>
      </c>
      <c r="R22" s="114">
        <v>300</v>
      </c>
      <c r="S22" s="114"/>
      <c r="T22" s="114">
        <v>100</v>
      </c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</row>
    <row r="23" spans="1:49" x14ac:dyDescent="0.25">
      <c r="A23" s="10" t="s">
        <v>90</v>
      </c>
      <c r="B23" s="114"/>
      <c r="C23" s="114"/>
      <c r="D23" s="114"/>
      <c r="E23" s="114"/>
      <c r="F23" s="114"/>
      <c r="G23" s="114">
        <v>875</v>
      </c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>
        <v>100</v>
      </c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</row>
    <row r="24" spans="1:49" x14ac:dyDescent="0.25">
      <c r="A24" s="10" t="s">
        <v>91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>
        <v>250</v>
      </c>
      <c r="P24" s="114"/>
      <c r="Q24" s="114"/>
      <c r="R24" s="114"/>
      <c r="S24" s="114"/>
      <c r="T24" s="114">
        <v>25</v>
      </c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>
        <v>250</v>
      </c>
      <c r="AW24" s="114"/>
    </row>
    <row r="25" spans="1:49" ht="15.75" thickBot="1" x14ac:dyDescent="0.3">
      <c r="A25" s="12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</row>
    <row r="26" spans="1:49" x14ac:dyDescent="0.25">
      <c r="A26" s="21" t="s">
        <v>92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</row>
    <row r="27" spans="1:49" x14ac:dyDescent="0.25">
      <c r="A27" s="10" t="s">
        <v>93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>
        <v>40</v>
      </c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 t="s">
        <v>284</v>
      </c>
      <c r="AQ27" s="114"/>
      <c r="AR27" s="114"/>
      <c r="AS27" s="114"/>
      <c r="AT27" s="114"/>
      <c r="AU27" s="114"/>
      <c r="AV27" s="114"/>
      <c r="AW27" s="114"/>
    </row>
    <row r="28" spans="1:49" x14ac:dyDescent="0.25">
      <c r="A28" s="10" t="s">
        <v>95</v>
      </c>
      <c r="B28" s="114">
        <v>102</v>
      </c>
      <c r="C28" s="114"/>
      <c r="D28" s="114"/>
      <c r="E28" s="114"/>
      <c r="F28" s="114"/>
      <c r="G28" s="114">
        <v>195</v>
      </c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>
        <v>30</v>
      </c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M28" s="114"/>
      <c r="AN28" s="114"/>
      <c r="AO28" s="114"/>
      <c r="AP28" s="114" t="s">
        <v>284</v>
      </c>
      <c r="AQ28" s="114"/>
      <c r="AR28" s="114"/>
      <c r="AS28" s="114"/>
      <c r="AT28" s="114"/>
      <c r="AU28" s="114"/>
      <c r="AV28" s="114"/>
      <c r="AW28" s="114"/>
    </row>
    <row r="29" spans="1:49" x14ac:dyDescent="0.25">
      <c r="A29" s="10" t="s">
        <v>96</v>
      </c>
      <c r="B29" s="114">
        <v>100</v>
      </c>
      <c r="C29" s="114">
        <v>50</v>
      </c>
      <c r="D29" s="114"/>
      <c r="E29" s="114"/>
      <c r="F29" s="114">
        <v>22.5</v>
      </c>
      <c r="G29" s="114">
        <v>73</v>
      </c>
      <c r="H29" s="114"/>
      <c r="I29" s="114">
        <v>10</v>
      </c>
      <c r="J29" s="114"/>
      <c r="K29" s="114"/>
      <c r="L29" s="114"/>
      <c r="M29" s="114"/>
      <c r="N29" s="114"/>
      <c r="O29" s="114"/>
      <c r="P29" s="114">
        <v>20</v>
      </c>
      <c r="Q29" s="114"/>
      <c r="R29" s="114"/>
      <c r="S29" s="114"/>
      <c r="T29" s="114"/>
      <c r="U29" s="114">
        <v>25</v>
      </c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6" t="s">
        <v>283</v>
      </c>
      <c r="AK29" s="114">
        <v>50</v>
      </c>
      <c r="AL29" s="116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>
        <v>30</v>
      </c>
      <c r="AW29" s="114"/>
    </row>
    <row r="30" spans="1:49" x14ac:dyDescent="0.25">
      <c r="A30" s="10" t="s">
        <v>98</v>
      </c>
      <c r="B30" s="114"/>
      <c r="C30" s="114"/>
      <c r="D30" s="114"/>
      <c r="E30" s="114">
        <v>75</v>
      </c>
      <c r="F30" s="114"/>
      <c r="G30" s="114"/>
      <c r="H30" s="114">
        <v>300</v>
      </c>
      <c r="I30" s="114"/>
      <c r="J30" s="114"/>
      <c r="K30" s="114"/>
      <c r="L30" s="114"/>
      <c r="M30" s="114"/>
      <c r="N30" s="114">
        <v>25</v>
      </c>
      <c r="O30" s="114">
        <v>300</v>
      </c>
      <c r="P30" s="114"/>
      <c r="Q30" s="114"/>
      <c r="R30" s="114"/>
      <c r="S30" s="114">
        <v>160</v>
      </c>
      <c r="T30" s="114"/>
      <c r="U30" s="114"/>
      <c r="V30" s="114"/>
      <c r="W30" s="114"/>
      <c r="X30" s="114"/>
      <c r="Y30" s="114"/>
      <c r="Z30" s="114"/>
      <c r="AA30" s="114"/>
      <c r="AB30" s="114">
        <v>400</v>
      </c>
      <c r="AC30" s="114"/>
      <c r="AD30" s="114"/>
      <c r="AE30" s="114"/>
      <c r="AF30" s="114"/>
      <c r="AG30" s="114"/>
      <c r="AH30" s="114">
        <v>668.8</v>
      </c>
      <c r="AI30" s="114"/>
      <c r="AJ30" s="116"/>
      <c r="AK30" s="114"/>
      <c r="AL30" s="116" t="s">
        <v>116</v>
      </c>
      <c r="AM30" s="114"/>
      <c r="AN30" s="114"/>
      <c r="AO30" s="114"/>
      <c r="AP30" s="114"/>
      <c r="AQ30" s="114"/>
      <c r="AR30" s="114"/>
      <c r="AS30" s="114"/>
      <c r="AT30" s="114"/>
      <c r="AU30" s="117" t="s">
        <v>285</v>
      </c>
      <c r="AV30" s="114"/>
      <c r="AW30" s="114"/>
    </row>
    <row r="31" spans="1:49" x14ac:dyDescent="0.25">
      <c r="A31" s="10" t="s">
        <v>101</v>
      </c>
      <c r="B31" s="114"/>
      <c r="C31" s="114"/>
      <c r="D31" s="114"/>
      <c r="E31" s="114"/>
      <c r="F31" s="114"/>
      <c r="G31" s="114"/>
      <c r="H31" s="114" t="s">
        <v>286</v>
      </c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 t="s">
        <v>102</v>
      </c>
      <c r="T31" s="114"/>
      <c r="U31" s="114"/>
      <c r="V31" s="114"/>
      <c r="W31" s="114"/>
      <c r="X31" s="114"/>
      <c r="Y31" s="114"/>
      <c r="Z31" s="114"/>
      <c r="AA31" s="114"/>
      <c r="AB31" s="114" t="s">
        <v>286</v>
      </c>
      <c r="AC31" s="114"/>
      <c r="AD31" s="114"/>
      <c r="AE31" s="114"/>
      <c r="AF31" s="114"/>
      <c r="AG31" s="114"/>
      <c r="AH31" s="114"/>
      <c r="AI31" s="114"/>
      <c r="AJ31" s="116"/>
      <c r="AK31" s="114"/>
      <c r="AL31" s="116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</row>
    <row r="32" spans="1:49" x14ac:dyDescent="0.25">
      <c r="A32" s="10" t="s">
        <v>103</v>
      </c>
      <c r="B32" s="114"/>
      <c r="C32" s="114"/>
      <c r="D32" s="114"/>
      <c r="E32" s="114"/>
      <c r="F32" s="118" t="s">
        <v>287</v>
      </c>
      <c r="G32" s="114"/>
      <c r="H32" s="114"/>
      <c r="I32" s="114"/>
      <c r="J32" s="114"/>
      <c r="K32" s="114"/>
      <c r="L32" s="117" t="s">
        <v>105</v>
      </c>
      <c r="M32" s="114"/>
      <c r="N32" s="114"/>
      <c r="O32" s="114"/>
      <c r="P32" s="118" t="s">
        <v>288</v>
      </c>
      <c r="Q32" s="114"/>
      <c r="R32" s="114"/>
      <c r="S32" s="114"/>
      <c r="T32" s="117" t="s">
        <v>105</v>
      </c>
      <c r="U32" s="114"/>
      <c r="V32" s="114"/>
      <c r="W32" s="114"/>
      <c r="X32" s="114"/>
      <c r="Y32" s="114"/>
      <c r="Z32" s="114"/>
      <c r="AA32" s="117" t="s">
        <v>108</v>
      </c>
      <c r="AB32" s="114"/>
      <c r="AC32" s="114"/>
      <c r="AD32" s="114"/>
      <c r="AE32" s="114"/>
      <c r="AF32" s="114"/>
      <c r="AG32" s="114"/>
      <c r="AH32" s="118" t="s">
        <v>289</v>
      </c>
      <c r="AI32" s="114"/>
      <c r="AJ32" s="114"/>
      <c r="AK32" s="114"/>
      <c r="AL32" s="114"/>
      <c r="AM32" s="114"/>
      <c r="AN32" s="118" t="s">
        <v>290</v>
      </c>
      <c r="AO32" s="114"/>
      <c r="AP32" s="114"/>
      <c r="AQ32" s="114"/>
      <c r="AR32" s="114"/>
      <c r="AS32" s="114"/>
      <c r="AT32" s="118" t="s">
        <v>289</v>
      </c>
      <c r="AU32" s="118" t="s">
        <v>291</v>
      </c>
      <c r="AV32" s="117" t="s">
        <v>292</v>
      </c>
      <c r="AW32" s="117"/>
    </row>
    <row r="33" spans="1:110" x14ac:dyDescent="0.25">
      <c r="A33" s="10" t="s">
        <v>115</v>
      </c>
      <c r="B33" s="114"/>
      <c r="C33" s="114"/>
      <c r="D33" s="114"/>
      <c r="E33" s="114"/>
      <c r="F33" s="118" t="s">
        <v>293</v>
      </c>
      <c r="G33" s="114"/>
      <c r="H33" s="114"/>
      <c r="I33" s="114"/>
      <c r="J33" s="114"/>
      <c r="K33" s="114"/>
      <c r="L33" s="116" t="s">
        <v>116</v>
      </c>
      <c r="M33" s="114"/>
      <c r="N33" s="114"/>
      <c r="O33" s="114"/>
      <c r="P33" s="114">
        <v>25</v>
      </c>
      <c r="Q33" s="114"/>
      <c r="R33" s="114"/>
      <c r="S33" s="114"/>
      <c r="T33" s="116" t="s">
        <v>116</v>
      </c>
      <c r="U33" s="114"/>
      <c r="V33" s="114"/>
      <c r="W33" s="114"/>
      <c r="X33" s="114"/>
      <c r="Y33" s="114"/>
      <c r="Z33" s="114"/>
      <c r="AA33" s="116" t="s">
        <v>294</v>
      </c>
      <c r="AB33" s="114"/>
      <c r="AC33" s="114"/>
      <c r="AD33" s="114"/>
      <c r="AE33" s="114"/>
      <c r="AF33" s="114"/>
      <c r="AG33" s="114"/>
      <c r="AH33" s="114">
        <v>25</v>
      </c>
      <c r="AI33" s="114"/>
      <c r="AJ33" s="114"/>
      <c r="AK33" s="114"/>
      <c r="AL33" s="114"/>
      <c r="AM33" s="114"/>
      <c r="AN33" s="114">
        <v>100</v>
      </c>
      <c r="AO33" s="114"/>
      <c r="AP33" s="114"/>
      <c r="AQ33" s="114"/>
      <c r="AR33" s="114"/>
      <c r="AS33" s="114"/>
      <c r="AT33" s="114">
        <v>50</v>
      </c>
      <c r="AU33" s="117" t="s">
        <v>295</v>
      </c>
      <c r="AV33" s="114">
        <v>50</v>
      </c>
      <c r="AW33" s="114"/>
    </row>
    <row r="34" spans="1:110" x14ac:dyDescent="0.25">
      <c r="A34" s="10" t="s">
        <v>103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7" t="s">
        <v>296</v>
      </c>
      <c r="M34" s="114"/>
      <c r="N34" s="114"/>
      <c r="O34" s="114"/>
      <c r="P34" s="118" t="s">
        <v>297</v>
      </c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8" t="s">
        <v>288</v>
      </c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8" t="s">
        <v>298</v>
      </c>
      <c r="AO34" s="114"/>
      <c r="AP34" s="114"/>
      <c r="AQ34" s="114"/>
      <c r="AR34" s="114"/>
      <c r="AS34" s="114"/>
      <c r="AT34" s="114"/>
      <c r="AU34" s="114"/>
      <c r="AV34" s="117" t="s">
        <v>299</v>
      </c>
      <c r="AW34" s="117"/>
    </row>
    <row r="35" spans="1:110" x14ac:dyDescent="0.25">
      <c r="A35" s="10" t="s">
        <v>115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>
        <v>5</v>
      </c>
      <c r="M35" s="114"/>
      <c r="N35" s="114"/>
      <c r="O35" s="114"/>
      <c r="P35" s="114">
        <v>25</v>
      </c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>
        <v>50</v>
      </c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>
        <v>200</v>
      </c>
      <c r="AO35" s="114"/>
      <c r="AP35" s="114"/>
      <c r="AQ35" s="114"/>
      <c r="AR35" s="114"/>
      <c r="AS35" s="114"/>
      <c r="AT35" s="114"/>
      <c r="AU35" s="114"/>
      <c r="AV35" s="114">
        <v>15</v>
      </c>
      <c r="AW35" s="114"/>
    </row>
    <row r="36" spans="1:110" x14ac:dyDescent="0.25">
      <c r="A36" s="10" t="s">
        <v>103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8" t="s">
        <v>300</v>
      </c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8" t="s">
        <v>301</v>
      </c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8" t="s">
        <v>302</v>
      </c>
      <c r="AO36" s="114"/>
      <c r="AP36" s="114"/>
      <c r="AQ36" s="114"/>
      <c r="AR36" s="114"/>
      <c r="AS36" s="114"/>
      <c r="AT36" s="114"/>
      <c r="AU36" s="114"/>
      <c r="AV36" s="114"/>
      <c r="AW36" s="114"/>
    </row>
    <row r="37" spans="1:110" x14ac:dyDescent="0.25">
      <c r="A37" s="10" t="s">
        <v>115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>
        <v>25</v>
      </c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>
        <v>50</v>
      </c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>
        <v>100</v>
      </c>
      <c r="AO37" s="114"/>
      <c r="AP37" s="114"/>
      <c r="AQ37" s="114"/>
      <c r="AR37" s="114"/>
      <c r="AS37" s="114"/>
      <c r="AT37" s="114"/>
      <c r="AU37" s="114"/>
      <c r="AV37" s="114"/>
      <c r="AW37" s="114"/>
    </row>
    <row r="38" spans="1:110" x14ac:dyDescent="0.25">
      <c r="A38" s="10" t="s">
        <v>103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8" t="s">
        <v>290</v>
      </c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8" t="s">
        <v>303</v>
      </c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</row>
    <row r="39" spans="1:110" x14ac:dyDescent="0.25">
      <c r="A39" s="10" t="s">
        <v>115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>
        <v>10</v>
      </c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>
        <v>25</v>
      </c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</row>
    <row r="40" spans="1:110" ht="15.75" thickBot="1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</row>
    <row r="41" spans="1:110" ht="16.5" thickBot="1" x14ac:dyDescent="0.3">
      <c r="A41" s="34" t="s">
        <v>128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</row>
    <row r="42" spans="1:110" x14ac:dyDescent="0.25">
      <c r="A42" s="35" t="s">
        <v>130</v>
      </c>
      <c r="B42" s="106"/>
      <c r="C42" s="119" t="str">
        <f>[2]Sheet2!A3</f>
        <v>(1)</v>
      </c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20" t="s">
        <v>131</v>
      </c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21" t="s">
        <v>131</v>
      </c>
      <c r="AG42" s="106"/>
      <c r="AH42" s="121" t="s">
        <v>131</v>
      </c>
      <c r="AI42" s="106"/>
      <c r="AJ42" s="106"/>
      <c r="AK42" s="106"/>
      <c r="AL42" s="106"/>
      <c r="AM42" s="106"/>
      <c r="AN42" s="106"/>
      <c r="AO42" s="106"/>
      <c r="AP42" s="106"/>
      <c r="AQ42" s="106" t="s">
        <v>132</v>
      </c>
      <c r="AR42" s="106"/>
      <c r="AS42" s="106"/>
      <c r="AT42" s="106"/>
      <c r="AU42" s="106"/>
      <c r="AV42" s="106"/>
      <c r="AW42" s="106"/>
    </row>
    <row r="43" spans="1:110" x14ac:dyDescent="0.25">
      <c r="A43" s="10" t="s">
        <v>133</v>
      </c>
      <c r="B43" s="108">
        <v>300</v>
      </c>
      <c r="C43" s="108">
        <v>300</v>
      </c>
      <c r="D43" s="108">
        <v>400</v>
      </c>
      <c r="E43" s="108">
        <v>300</v>
      </c>
      <c r="F43" s="108">
        <v>300</v>
      </c>
      <c r="G43" s="108">
        <v>250</v>
      </c>
      <c r="H43" s="108">
        <v>250</v>
      </c>
      <c r="I43" s="108">
        <v>250</v>
      </c>
      <c r="J43" s="108">
        <v>300</v>
      </c>
      <c r="K43" s="108">
        <v>250</v>
      </c>
      <c r="L43" s="108"/>
      <c r="M43" s="108">
        <v>300</v>
      </c>
      <c r="N43" s="108">
        <v>300</v>
      </c>
      <c r="O43" s="108">
        <v>250</v>
      </c>
      <c r="P43" s="108">
        <v>280</v>
      </c>
      <c r="Q43" s="108">
        <v>300</v>
      </c>
      <c r="R43" s="108">
        <v>200</v>
      </c>
      <c r="S43" s="108">
        <v>250</v>
      </c>
      <c r="T43" s="108">
        <v>250</v>
      </c>
      <c r="U43" s="108">
        <v>250</v>
      </c>
      <c r="V43" s="108"/>
      <c r="W43" s="108">
        <v>300</v>
      </c>
      <c r="X43" s="108">
        <v>250</v>
      </c>
      <c r="Y43" s="108"/>
      <c r="Z43" s="108">
        <v>250</v>
      </c>
      <c r="AA43" s="108">
        <v>350</v>
      </c>
      <c r="AB43" s="108">
        <v>300</v>
      </c>
      <c r="AC43" s="108">
        <v>250</v>
      </c>
      <c r="AD43" s="108">
        <v>300</v>
      </c>
      <c r="AE43" s="108">
        <v>200</v>
      </c>
      <c r="AF43" s="108">
        <v>200</v>
      </c>
      <c r="AG43" s="108"/>
      <c r="AH43" s="108">
        <v>250</v>
      </c>
      <c r="AI43" s="108">
        <v>250</v>
      </c>
      <c r="AJ43" s="108"/>
      <c r="AK43" s="108">
        <v>300</v>
      </c>
      <c r="AL43" s="108">
        <v>250</v>
      </c>
      <c r="AM43" s="108">
        <v>300</v>
      </c>
      <c r="AN43" s="108">
        <v>200</v>
      </c>
      <c r="AO43" s="108"/>
      <c r="AP43" s="108"/>
      <c r="AQ43" s="108">
        <v>250</v>
      </c>
      <c r="AR43" s="108"/>
      <c r="AS43" s="108">
        <v>800</v>
      </c>
      <c r="AT43" s="108">
        <v>200</v>
      </c>
      <c r="AU43" s="108">
        <v>251</v>
      </c>
      <c r="AV43" s="108">
        <v>200</v>
      </c>
      <c r="AW43" s="108">
        <v>240</v>
      </c>
    </row>
    <row r="44" spans="1:110" x14ac:dyDescent="0.25">
      <c r="A44" s="10" t="s">
        <v>134</v>
      </c>
      <c r="B44" s="122">
        <v>0.28999999999999998</v>
      </c>
      <c r="C44" s="122">
        <v>0.12</v>
      </c>
      <c r="D44" s="122">
        <v>3.7600000000000001E-2</v>
      </c>
      <c r="E44" s="122">
        <v>0.375</v>
      </c>
      <c r="F44" s="122">
        <v>3.8379999999999997E-2</v>
      </c>
      <c r="G44" s="122">
        <v>0.35</v>
      </c>
      <c r="H44" s="122">
        <v>0.38</v>
      </c>
      <c r="I44" s="122">
        <v>8.5999999999999993E-2</v>
      </c>
      <c r="J44" s="122">
        <v>0.21199999999999999</v>
      </c>
      <c r="K44" s="122">
        <v>0.15181</v>
      </c>
      <c r="L44" s="122"/>
      <c r="M44" s="122">
        <v>0.26408999999999999</v>
      </c>
      <c r="N44" s="122">
        <v>0.247</v>
      </c>
      <c r="O44" s="122">
        <v>0.21299999999999999</v>
      </c>
      <c r="P44" s="122">
        <v>0.1137</v>
      </c>
      <c r="Q44" s="122">
        <v>0.14000000000000001</v>
      </c>
      <c r="R44" s="122">
        <v>8.2000000000000003E-2</v>
      </c>
      <c r="S44" s="122">
        <v>0.15</v>
      </c>
      <c r="T44" s="122">
        <v>0.1</v>
      </c>
      <c r="U44" s="122">
        <v>0.30640000000000001</v>
      </c>
      <c r="V44" s="122"/>
      <c r="W44" s="122">
        <v>0.25</v>
      </c>
      <c r="X44" s="122">
        <v>0.16500000000000001</v>
      </c>
      <c r="Y44" s="122"/>
      <c r="Z44" s="122">
        <v>0.17</v>
      </c>
      <c r="AA44" s="122">
        <v>0.15</v>
      </c>
      <c r="AB44" s="122">
        <v>0.1946</v>
      </c>
      <c r="AC44" s="122">
        <v>0.37</v>
      </c>
      <c r="AD44" s="122">
        <v>0.33250000000000002</v>
      </c>
      <c r="AE44" s="122">
        <v>0.24</v>
      </c>
      <c r="AF44" s="122">
        <v>0.48</v>
      </c>
      <c r="AG44" s="122"/>
      <c r="AH44" s="122">
        <v>0.14499999999999999</v>
      </c>
      <c r="AI44" s="122">
        <v>0.38</v>
      </c>
      <c r="AJ44" s="122"/>
      <c r="AK44" s="122">
        <v>0.1</v>
      </c>
      <c r="AL44" s="122">
        <v>0.25</v>
      </c>
      <c r="AM44" s="122">
        <v>0.47</v>
      </c>
      <c r="AN44" s="122">
        <v>1</v>
      </c>
      <c r="AO44" s="122"/>
      <c r="AP44" s="122"/>
      <c r="AQ44" s="122">
        <v>0.1</v>
      </c>
      <c r="AR44" s="122"/>
      <c r="AS44" s="122">
        <v>7.4999999999999997E-2</v>
      </c>
      <c r="AT44" s="122">
        <v>0.14000000000000001</v>
      </c>
      <c r="AU44" s="122">
        <v>0.1085</v>
      </c>
      <c r="AV44" s="122">
        <v>0.14119999999999999</v>
      </c>
      <c r="AW44" s="122">
        <v>0.14000000000000001</v>
      </c>
    </row>
    <row r="45" spans="1:110" x14ac:dyDescent="0.25">
      <c r="A45" s="10" t="s">
        <v>135</v>
      </c>
      <c r="B45" s="123">
        <v>25</v>
      </c>
      <c r="C45" s="123"/>
      <c r="D45" s="123"/>
      <c r="E45" s="123"/>
      <c r="F45" s="123">
        <v>14.5</v>
      </c>
      <c r="G45" s="123">
        <v>37</v>
      </c>
      <c r="H45" s="123"/>
      <c r="I45" s="123">
        <v>14</v>
      </c>
      <c r="J45" s="123">
        <v>19</v>
      </c>
      <c r="K45" s="123"/>
      <c r="L45" s="123"/>
      <c r="M45" s="123"/>
      <c r="N45" s="123"/>
      <c r="O45" s="123"/>
      <c r="P45" s="123">
        <v>20</v>
      </c>
      <c r="Q45" s="123">
        <v>21.51</v>
      </c>
      <c r="R45" s="123"/>
      <c r="S45" s="123">
        <v>12</v>
      </c>
      <c r="T45" s="123"/>
      <c r="U45" s="123">
        <v>16.8</v>
      </c>
      <c r="V45" s="123"/>
      <c r="W45" s="123">
        <v>17</v>
      </c>
      <c r="X45" s="123"/>
      <c r="Y45" s="123">
        <v>20</v>
      </c>
      <c r="Z45" s="123"/>
      <c r="AA45" s="123"/>
      <c r="AB45" s="123"/>
      <c r="AC45" s="123"/>
      <c r="AD45" s="123"/>
      <c r="AE45" s="123">
        <v>16</v>
      </c>
      <c r="AF45" s="123"/>
      <c r="AG45" s="123">
        <v>24</v>
      </c>
      <c r="AH45" s="123"/>
      <c r="AI45" s="123"/>
      <c r="AJ45" s="123">
        <v>15</v>
      </c>
      <c r="AK45" s="123"/>
      <c r="AL45" s="124" t="s">
        <v>116</v>
      </c>
      <c r="AM45" s="123">
        <v>25</v>
      </c>
      <c r="AN45" s="123"/>
      <c r="AO45" s="123"/>
      <c r="AP45" s="123">
        <v>15</v>
      </c>
      <c r="AQ45" s="123"/>
      <c r="AR45" s="123"/>
      <c r="AS45" s="123"/>
      <c r="AT45" s="123">
        <v>15</v>
      </c>
      <c r="AU45" s="123"/>
      <c r="AV45" s="123">
        <v>17</v>
      </c>
      <c r="AW45" s="123">
        <v>18</v>
      </c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</row>
    <row r="46" spans="1:110" x14ac:dyDescent="0.25">
      <c r="A46" s="44" t="s">
        <v>138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 t="s">
        <v>139</v>
      </c>
      <c r="AR46" s="108"/>
      <c r="AS46" s="108"/>
      <c r="AT46" s="108"/>
      <c r="AU46" s="108"/>
      <c r="AV46" s="108"/>
      <c r="AW46" s="108"/>
    </row>
    <row r="47" spans="1:110" x14ac:dyDescent="0.25">
      <c r="A47" s="10" t="s">
        <v>133</v>
      </c>
      <c r="B47" s="108"/>
      <c r="C47" s="108">
        <v>800</v>
      </c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>
        <v>500</v>
      </c>
      <c r="AR47" s="108"/>
      <c r="AS47" s="108"/>
      <c r="AT47" s="108">
        <v>600</v>
      </c>
      <c r="AU47" s="108"/>
      <c r="AV47" s="108"/>
      <c r="AW47" s="108"/>
    </row>
    <row r="48" spans="1:110" ht="15.75" thickBot="1" x14ac:dyDescent="0.3">
      <c r="A48" s="12" t="s">
        <v>134</v>
      </c>
      <c r="B48" s="125"/>
      <c r="C48" s="125">
        <v>0.12</v>
      </c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>
        <v>0.1</v>
      </c>
      <c r="AR48" s="125"/>
      <c r="AS48" s="125"/>
      <c r="AT48" s="125">
        <v>0.41</v>
      </c>
      <c r="AU48" s="125"/>
      <c r="AV48" s="125"/>
      <c r="AW48" s="125"/>
    </row>
    <row r="49" spans="1:92" x14ac:dyDescent="0.25">
      <c r="A49" s="35" t="s">
        <v>140</v>
      </c>
      <c r="B49" s="106"/>
      <c r="C49" s="126" t="str">
        <f>[2]Sheet2!A3</f>
        <v>(1)</v>
      </c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26" t="str">
        <f>[2]Sheet2!A15</f>
        <v>(6)</v>
      </c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 t="s">
        <v>132</v>
      </c>
      <c r="AR49" s="106"/>
      <c r="AS49" s="106"/>
      <c r="AT49" s="106"/>
      <c r="AU49" s="106"/>
      <c r="AV49" s="106"/>
      <c r="AW49" s="106"/>
    </row>
    <row r="50" spans="1:92" x14ac:dyDescent="0.25">
      <c r="A50" s="10" t="s">
        <v>133</v>
      </c>
      <c r="B50" s="108"/>
      <c r="C50" s="108">
        <v>750</v>
      </c>
      <c r="D50" s="108"/>
      <c r="E50" s="108"/>
      <c r="F50" s="108">
        <v>675</v>
      </c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>
        <v>700</v>
      </c>
      <c r="AA50" s="108"/>
      <c r="AB50" s="108">
        <v>750</v>
      </c>
      <c r="AC50" s="108"/>
      <c r="AD50" s="108"/>
      <c r="AE50" s="108">
        <v>600</v>
      </c>
      <c r="AF50" s="108">
        <v>600</v>
      </c>
      <c r="AG50" s="108">
        <v>600</v>
      </c>
      <c r="AH50" s="108"/>
      <c r="AI50" s="108"/>
      <c r="AJ50" s="108">
        <v>700</v>
      </c>
      <c r="AK50" s="108"/>
      <c r="AL50" s="108">
        <v>750</v>
      </c>
      <c r="AM50" s="108">
        <v>600</v>
      </c>
      <c r="AN50" s="108"/>
      <c r="AO50" s="108"/>
      <c r="AP50" s="108"/>
      <c r="AQ50" s="108">
        <v>500</v>
      </c>
      <c r="AR50" s="108"/>
      <c r="AS50" s="108"/>
      <c r="AT50" s="108">
        <v>600</v>
      </c>
      <c r="AU50" s="108">
        <v>251</v>
      </c>
      <c r="AV50" s="108"/>
      <c r="AW50" s="108"/>
    </row>
    <row r="51" spans="1:92" x14ac:dyDescent="0.25">
      <c r="A51" s="10" t="s">
        <v>134</v>
      </c>
      <c r="B51" s="122"/>
      <c r="C51" s="122">
        <v>0.04</v>
      </c>
      <c r="D51" s="122"/>
      <c r="E51" s="122"/>
      <c r="F51" s="122">
        <v>6.9190000000000002E-2</v>
      </c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>
        <v>0.17</v>
      </c>
      <c r="AA51" s="122"/>
      <c r="AB51" s="122">
        <v>3.7499999999999999E-2</v>
      </c>
      <c r="AC51" s="122"/>
      <c r="AD51" s="122"/>
      <c r="AE51" s="122">
        <v>0.1</v>
      </c>
      <c r="AF51" s="122">
        <v>0.19</v>
      </c>
      <c r="AG51" s="122">
        <v>7.7329999999999996E-2</v>
      </c>
      <c r="AH51" s="122"/>
      <c r="AI51" s="122"/>
      <c r="AJ51" s="122">
        <v>0.08</v>
      </c>
      <c r="AK51" s="122"/>
      <c r="AL51" s="122">
        <v>0.09</v>
      </c>
      <c r="AM51" s="122">
        <v>0.18</v>
      </c>
      <c r="AN51" s="122"/>
      <c r="AO51" s="122"/>
      <c r="AP51" s="122"/>
      <c r="AQ51" s="122">
        <v>0.05</v>
      </c>
      <c r="AR51" s="122"/>
      <c r="AS51" s="122"/>
      <c r="AT51" s="122">
        <v>0.14000000000000001</v>
      </c>
      <c r="AU51" s="122">
        <v>0.1085</v>
      </c>
      <c r="AV51" s="122"/>
      <c r="AW51" s="122"/>
    </row>
    <row r="52" spans="1:92" x14ac:dyDescent="0.25">
      <c r="A52" s="10" t="s">
        <v>135</v>
      </c>
      <c r="B52" s="123"/>
      <c r="C52" s="123"/>
      <c r="D52" s="123"/>
      <c r="E52" s="123"/>
      <c r="F52" s="123">
        <v>12</v>
      </c>
      <c r="G52" s="123"/>
      <c r="H52" s="123"/>
      <c r="I52" s="123">
        <v>15</v>
      </c>
      <c r="J52" s="123"/>
      <c r="K52" s="123"/>
      <c r="L52" s="123"/>
      <c r="M52" s="123"/>
      <c r="N52" s="123"/>
      <c r="O52" s="123"/>
      <c r="P52" s="123">
        <v>17</v>
      </c>
      <c r="Q52" s="123"/>
      <c r="R52" s="123"/>
      <c r="S52" s="123">
        <v>19</v>
      </c>
      <c r="T52" s="123"/>
      <c r="U52" s="123">
        <v>12</v>
      </c>
      <c r="V52" s="123"/>
      <c r="W52" s="123"/>
      <c r="X52" s="123"/>
      <c r="Y52" s="123"/>
      <c r="Z52" s="123"/>
      <c r="AA52" s="123"/>
      <c r="AB52" s="123"/>
      <c r="AC52" s="123"/>
      <c r="AD52" s="123"/>
      <c r="AE52" s="123">
        <v>12</v>
      </c>
      <c r="AF52" s="123"/>
      <c r="AG52" s="123">
        <v>30.5</v>
      </c>
      <c r="AH52" s="123"/>
      <c r="AI52" s="123"/>
      <c r="AJ52" s="123">
        <v>15</v>
      </c>
      <c r="AK52" s="123"/>
      <c r="AL52" s="124" t="s">
        <v>116</v>
      </c>
      <c r="AM52" s="123">
        <v>25</v>
      </c>
      <c r="AN52" s="123"/>
      <c r="AO52" s="123"/>
      <c r="AP52" s="123"/>
      <c r="AQ52" s="123"/>
      <c r="AR52" s="123"/>
      <c r="AS52" s="123"/>
      <c r="AT52" s="123">
        <v>15</v>
      </c>
      <c r="AU52" s="123"/>
      <c r="AV52" s="123"/>
      <c r="AW52" s="12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</row>
    <row r="53" spans="1:92" x14ac:dyDescent="0.25">
      <c r="A53" s="44" t="s">
        <v>141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 t="s">
        <v>139</v>
      </c>
      <c r="AR53" s="108"/>
      <c r="AS53" s="108"/>
      <c r="AT53" s="108"/>
      <c r="AU53" s="108"/>
      <c r="AV53" s="108"/>
      <c r="AW53" s="108"/>
    </row>
    <row r="54" spans="1:92" x14ac:dyDescent="0.25">
      <c r="A54" s="10" t="s">
        <v>133</v>
      </c>
      <c r="B54" s="108"/>
      <c r="C54" s="108">
        <v>2000</v>
      </c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>
        <v>1000</v>
      </c>
      <c r="AR54" s="108"/>
      <c r="AS54" s="108"/>
      <c r="AT54" s="108">
        <v>1800</v>
      </c>
      <c r="AU54" s="108"/>
      <c r="AV54" s="108"/>
      <c r="AW54" s="108"/>
    </row>
    <row r="55" spans="1:92" ht="15.75" thickBot="1" x14ac:dyDescent="0.3">
      <c r="A55" s="12" t="s">
        <v>134</v>
      </c>
      <c r="B55" s="125"/>
      <c r="C55" s="125">
        <v>0.04</v>
      </c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>
        <v>0.05</v>
      </c>
      <c r="AR55" s="125"/>
      <c r="AS55" s="125"/>
      <c r="AT55" s="125">
        <v>0.41</v>
      </c>
      <c r="AU55" s="125"/>
      <c r="AV55" s="125"/>
      <c r="AW55" s="125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</row>
    <row r="56" spans="1:92" x14ac:dyDescent="0.25">
      <c r="A56" s="35" t="s">
        <v>142</v>
      </c>
      <c r="B56" s="106"/>
      <c r="C56" s="126" t="str">
        <f>[2]Sheet2!A3</f>
        <v>(1)</v>
      </c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 t="s">
        <v>132</v>
      </c>
      <c r="AR56" s="106"/>
      <c r="AS56" s="106"/>
      <c r="AT56" s="106"/>
      <c r="AU56" s="106"/>
      <c r="AV56" s="106"/>
      <c r="AW56" s="106"/>
    </row>
    <row r="57" spans="1:92" x14ac:dyDescent="0.25">
      <c r="A57" s="10" t="s">
        <v>133</v>
      </c>
      <c r="B57" s="108">
        <v>300</v>
      </c>
      <c r="C57" s="108">
        <v>300</v>
      </c>
      <c r="D57" s="108">
        <v>400</v>
      </c>
      <c r="E57" s="108">
        <v>150</v>
      </c>
      <c r="F57" s="108">
        <v>175</v>
      </c>
      <c r="G57" s="108">
        <v>250</v>
      </c>
      <c r="H57" s="108">
        <v>250</v>
      </c>
      <c r="I57" s="108">
        <v>250</v>
      </c>
      <c r="J57" s="108">
        <v>300</v>
      </c>
      <c r="K57" s="108">
        <v>250</v>
      </c>
      <c r="L57" s="108"/>
      <c r="M57" s="108">
        <v>300</v>
      </c>
      <c r="N57" s="108">
        <v>250</v>
      </c>
      <c r="O57" s="108">
        <v>250</v>
      </c>
      <c r="P57" s="108">
        <v>360</v>
      </c>
      <c r="Q57" s="108">
        <v>250</v>
      </c>
      <c r="R57" s="108">
        <v>200</v>
      </c>
      <c r="S57" s="108">
        <v>250</v>
      </c>
      <c r="T57" s="108">
        <v>250</v>
      </c>
      <c r="U57" s="108">
        <v>300</v>
      </c>
      <c r="V57" s="108"/>
      <c r="W57" s="108">
        <v>300</v>
      </c>
      <c r="X57" s="108">
        <v>200</v>
      </c>
      <c r="Y57" s="108"/>
      <c r="Z57" s="108">
        <v>300</v>
      </c>
      <c r="AA57" s="108">
        <v>250</v>
      </c>
      <c r="AB57" s="108">
        <v>250</v>
      </c>
      <c r="AC57" s="108">
        <v>250</v>
      </c>
      <c r="AD57" s="108">
        <v>250</v>
      </c>
      <c r="AE57" s="108">
        <v>200</v>
      </c>
      <c r="AF57" s="108">
        <v>200</v>
      </c>
      <c r="AG57" s="108">
        <v>300</v>
      </c>
      <c r="AH57" s="108">
        <v>200</v>
      </c>
      <c r="AI57" s="108"/>
      <c r="AJ57" s="108">
        <v>300</v>
      </c>
      <c r="AK57" s="108">
        <v>250</v>
      </c>
      <c r="AL57" s="108">
        <v>250</v>
      </c>
      <c r="AM57" s="108">
        <v>250</v>
      </c>
      <c r="AN57" s="108">
        <v>45</v>
      </c>
      <c r="AO57" s="108"/>
      <c r="AP57" s="108"/>
      <c r="AQ57" s="108">
        <v>250</v>
      </c>
      <c r="AR57" s="108"/>
      <c r="AS57" s="108">
        <v>300</v>
      </c>
      <c r="AT57" s="108">
        <v>200</v>
      </c>
      <c r="AU57" s="108">
        <v>251</v>
      </c>
      <c r="AV57" s="108">
        <v>200</v>
      </c>
      <c r="AW57" s="108">
        <v>240</v>
      </c>
    </row>
    <row r="58" spans="1:92" x14ac:dyDescent="0.25">
      <c r="A58" s="10" t="s">
        <v>134</v>
      </c>
      <c r="B58" s="122">
        <v>0.15</v>
      </c>
      <c r="C58" s="122">
        <v>0.19</v>
      </c>
      <c r="D58" s="122">
        <v>4.3299999999999998E-2</v>
      </c>
      <c r="E58" s="122">
        <v>0.375</v>
      </c>
      <c r="F58" s="122">
        <v>0.18412000000000001</v>
      </c>
      <c r="G58" s="122">
        <v>0.05</v>
      </c>
      <c r="H58" s="122">
        <v>0.18</v>
      </c>
      <c r="I58" s="122">
        <v>3.4000000000000002E-2</v>
      </c>
      <c r="J58" s="122">
        <v>5.1999999999999998E-2</v>
      </c>
      <c r="K58" s="122">
        <v>6.4369999999999997E-2</v>
      </c>
      <c r="L58" s="122"/>
      <c r="M58" s="122">
        <v>0.18870999999999999</v>
      </c>
      <c r="N58" s="122">
        <v>0.17510000000000001</v>
      </c>
      <c r="O58" s="122">
        <v>6.7199999999999996E-2</v>
      </c>
      <c r="P58" s="122">
        <v>0.1076</v>
      </c>
      <c r="Q58" s="122">
        <v>0.14000000000000001</v>
      </c>
      <c r="R58" s="122">
        <v>7.5999999999999998E-2</v>
      </c>
      <c r="S58" s="122">
        <v>0.05</v>
      </c>
      <c r="T58" s="122">
        <v>0.05</v>
      </c>
      <c r="U58" s="122">
        <v>0.27239999999999998</v>
      </c>
      <c r="V58" s="122"/>
      <c r="W58" s="122">
        <v>0.02</v>
      </c>
      <c r="X58" s="122">
        <v>6.5000000000000002E-2</v>
      </c>
      <c r="Y58" s="122"/>
      <c r="Z58" s="122">
        <v>0.25</v>
      </c>
      <c r="AA58" s="122">
        <v>0.27</v>
      </c>
      <c r="AB58" s="122">
        <v>0.13289999999999999</v>
      </c>
      <c r="AC58" s="122">
        <v>0.15</v>
      </c>
      <c r="AD58" s="122">
        <v>7.6999999999999999E-2</v>
      </c>
      <c r="AE58" s="122">
        <v>0.27</v>
      </c>
      <c r="AF58" s="122">
        <v>0.25</v>
      </c>
      <c r="AG58" s="122">
        <v>0.20268</v>
      </c>
      <c r="AH58" s="122">
        <v>0.22</v>
      </c>
      <c r="AI58" s="122"/>
      <c r="AJ58" s="122">
        <v>0.33400000000000002</v>
      </c>
      <c r="AK58" s="122">
        <v>7.4999999999999997E-2</v>
      </c>
      <c r="AL58" s="122">
        <v>0.34</v>
      </c>
      <c r="AM58" s="122">
        <v>0.24</v>
      </c>
      <c r="AN58" s="122">
        <v>1</v>
      </c>
      <c r="AO58" s="122"/>
      <c r="AP58" s="122"/>
      <c r="AQ58" s="122">
        <v>0.05</v>
      </c>
      <c r="AR58" s="122"/>
      <c r="AS58" s="122">
        <v>8.5000000000000006E-2</v>
      </c>
      <c r="AT58" s="122">
        <v>0.1</v>
      </c>
      <c r="AU58" s="122">
        <v>0.15240000000000001</v>
      </c>
      <c r="AV58" s="122">
        <v>8.2500000000000004E-2</v>
      </c>
      <c r="AW58" s="122">
        <v>0.37</v>
      </c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</row>
    <row r="59" spans="1:92" x14ac:dyDescent="0.25">
      <c r="A59" s="10" t="s">
        <v>135</v>
      </c>
      <c r="B59" s="123">
        <v>15</v>
      </c>
      <c r="C59" s="123"/>
      <c r="D59" s="123"/>
      <c r="E59" s="123"/>
      <c r="F59" s="123">
        <v>6.5</v>
      </c>
      <c r="G59" s="123">
        <v>49</v>
      </c>
      <c r="H59" s="123"/>
      <c r="I59" s="123">
        <v>11</v>
      </c>
      <c r="J59" s="123">
        <v>11</v>
      </c>
      <c r="K59" s="123"/>
      <c r="L59" s="123"/>
      <c r="M59" s="123"/>
      <c r="N59" s="123"/>
      <c r="O59" s="123"/>
      <c r="P59" s="123">
        <v>10</v>
      </c>
      <c r="Q59" s="123">
        <v>11.22</v>
      </c>
      <c r="R59" s="123"/>
      <c r="S59" s="123">
        <v>16</v>
      </c>
      <c r="T59" s="123"/>
      <c r="U59" s="123">
        <v>7.2</v>
      </c>
      <c r="V59" s="123"/>
      <c r="W59" s="123">
        <v>10</v>
      </c>
      <c r="X59" s="123"/>
      <c r="Y59" s="123">
        <v>15</v>
      </c>
      <c r="Z59" s="123"/>
      <c r="AA59" s="123"/>
      <c r="AB59" s="123"/>
      <c r="AC59" s="123"/>
      <c r="AD59" s="123"/>
      <c r="AE59" s="123">
        <v>6</v>
      </c>
      <c r="AF59" s="123"/>
      <c r="AG59" s="123">
        <v>10</v>
      </c>
      <c r="AH59" s="123"/>
      <c r="AI59" s="123"/>
      <c r="AJ59" s="123">
        <v>10</v>
      </c>
      <c r="AK59" s="123"/>
      <c r="AL59" s="124" t="s">
        <v>116</v>
      </c>
      <c r="AM59" s="123">
        <v>25</v>
      </c>
      <c r="AN59" s="123"/>
      <c r="AO59" s="123"/>
      <c r="AP59" s="123">
        <v>10</v>
      </c>
      <c r="AQ59" s="123"/>
      <c r="AR59" s="123"/>
      <c r="AS59" s="123"/>
      <c r="AT59" s="123">
        <v>12</v>
      </c>
      <c r="AU59" s="123"/>
      <c r="AV59" s="123">
        <v>10</v>
      </c>
      <c r="AW59" s="123">
        <v>9</v>
      </c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</row>
    <row r="60" spans="1:92" x14ac:dyDescent="0.25">
      <c r="A60" s="44" t="s">
        <v>143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 t="s">
        <v>139</v>
      </c>
      <c r="AR60" s="108"/>
      <c r="AS60" s="108"/>
      <c r="AT60" s="108"/>
      <c r="AU60" s="108"/>
      <c r="AV60" s="108"/>
      <c r="AW60" s="108"/>
    </row>
    <row r="61" spans="1:92" x14ac:dyDescent="0.25">
      <c r="A61" s="10" t="s">
        <v>133</v>
      </c>
      <c r="B61" s="108"/>
      <c r="C61" s="108">
        <v>600</v>
      </c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>
        <v>500</v>
      </c>
      <c r="AR61" s="108"/>
      <c r="AS61" s="108"/>
      <c r="AT61" s="108">
        <v>600</v>
      </c>
      <c r="AU61" s="108"/>
      <c r="AV61" s="108"/>
      <c r="AW61" s="108"/>
    </row>
    <row r="62" spans="1:92" ht="15.75" thickBot="1" x14ac:dyDescent="0.3">
      <c r="A62" s="12" t="s">
        <v>134</v>
      </c>
      <c r="B62" s="125"/>
      <c r="C62" s="125">
        <v>0.19</v>
      </c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>
        <v>0.05</v>
      </c>
      <c r="AR62" s="125"/>
      <c r="AS62" s="125"/>
      <c r="AT62" s="125">
        <v>0.3</v>
      </c>
      <c r="AU62" s="125"/>
      <c r="AV62" s="125"/>
      <c r="AW62" s="125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</row>
    <row r="63" spans="1:92" x14ac:dyDescent="0.25">
      <c r="A63" s="35" t="s">
        <v>144</v>
      </c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26" t="str">
        <f>[2]Sheet2!A16</f>
        <v>(7)</v>
      </c>
      <c r="AG63" s="106"/>
      <c r="AH63" s="106"/>
      <c r="AI63" s="127"/>
      <c r="AJ63" s="106"/>
      <c r="AK63" s="128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</row>
    <row r="64" spans="1:92" x14ac:dyDescent="0.25">
      <c r="A64" s="10" t="s">
        <v>133</v>
      </c>
      <c r="B64" s="108">
        <v>40</v>
      </c>
      <c r="C64" s="108">
        <v>45</v>
      </c>
      <c r="D64" s="108"/>
      <c r="E64" s="108"/>
      <c r="F64" s="108">
        <v>15</v>
      </c>
      <c r="G64" s="108">
        <v>20</v>
      </c>
      <c r="H64" s="108">
        <v>20</v>
      </c>
      <c r="I64" s="108">
        <v>25</v>
      </c>
      <c r="J64" s="108">
        <v>20</v>
      </c>
      <c r="K64" s="108"/>
      <c r="L64" s="108"/>
      <c r="M64" s="108"/>
      <c r="N64" s="108"/>
      <c r="O64" s="108"/>
      <c r="P64" s="108">
        <v>25</v>
      </c>
      <c r="Q64" s="108"/>
      <c r="R64" s="108"/>
      <c r="S64" s="108"/>
      <c r="T64" s="108"/>
      <c r="U64" s="108"/>
      <c r="V64" s="108"/>
      <c r="W64" s="108">
        <v>20</v>
      </c>
      <c r="X64" s="108">
        <v>18</v>
      </c>
      <c r="Y64" s="108"/>
      <c r="Z64" s="108"/>
      <c r="AA64" s="108"/>
      <c r="AB64" s="108"/>
      <c r="AC64" s="108"/>
      <c r="AD64" s="108"/>
      <c r="AE64" s="108"/>
      <c r="AF64" s="108">
        <v>20</v>
      </c>
      <c r="AG64" s="108"/>
      <c r="AH64" s="108"/>
      <c r="AI64" s="111"/>
      <c r="AJ64" s="108">
        <v>15</v>
      </c>
      <c r="AK64" s="113"/>
      <c r="AL64" s="108">
        <v>15</v>
      </c>
      <c r="AM64" s="108">
        <v>20</v>
      </c>
      <c r="AN64" s="108"/>
      <c r="AO64" s="108"/>
      <c r="AP64" s="108"/>
      <c r="AQ64" s="108"/>
      <c r="AR64" s="108"/>
      <c r="AS64" s="108"/>
      <c r="AT64" s="108"/>
      <c r="AU64" s="108">
        <v>41</v>
      </c>
      <c r="AV64" s="108"/>
      <c r="AW64" s="108">
        <v>25</v>
      </c>
    </row>
    <row r="65" spans="1:94" x14ac:dyDescent="0.25">
      <c r="A65" s="10" t="s">
        <v>134</v>
      </c>
      <c r="B65" s="122">
        <v>4.92</v>
      </c>
      <c r="C65" s="122">
        <v>0.64</v>
      </c>
      <c r="D65" s="122"/>
      <c r="E65" s="122"/>
      <c r="F65" s="122">
        <v>0.22456000000000001</v>
      </c>
      <c r="G65" s="122">
        <v>0.35</v>
      </c>
      <c r="H65" s="122">
        <v>1.18</v>
      </c>
      <c r="I65" s="122">
        <v>0.40699999999999997</v>
      </c>
      <c r="J65" s="122">
        <v>0.63</v>
      </c>
      <c r="K65" s="122"/>
      <c r="L65" s="122"/>
      <c r="M65" s="122"/>
      <c r="N65" s="122"/>
      <c r="O65" s="122"/>
      <c r="P65" s="122">
        <v>0.34860000000000002</v>
      </c>
      <c r="Q65" s="122"/>
      <c r="R65" s="122"/>
      <c r="S65" s="122"/>
      <c r="T65" s="122"/>
      <c r="U65" s="122"/>
      <c r="V65" s="122"/>
      <c r="W65" s="122">
        <v>0.71</v>
      </c>
      <c r="X65" s="122">
        <v>0.91500000000000004</v>
      </c>
      <c r="Y65" s="122"/>
      <c r="Z65" s="122"/>
      <c r="AA65" s="122"/>
      <c r="AB65" s="122"/>
      <c r="AC65" s="122"/>
      <c r="AD65" s="122"/>
      <c r="AE65" s="122"/>
      <c r="AF65" s="122">
        <v>2.2000000000000002</v>
      </c>
      <c r="AG65" s="122"/>
      <c r="AH65" s="122"/>
      <c r="AI65" s="129"/>
      <c r="AJ65" s="122">
        <v>2.8090000000000002</v>
      </c>
      <c r="AK65" s="130"/>
      <c r="AL65" s="122">
        <v>0.85</v>
      </c>
      <c r="AM65" s="122">
        <v>2.19</v>
      </c>
      <c r="AN65" s="122"/>
      <c r="AO65" s="122"/>
      <c r="AP65" s="122"/>
      <c r="AQ65" s="122"/>
      <c r="AR65" s="122"/>
      <c r="AS65" s="122"/>
      <c r="AT65" s="122"/>
      <c r="AU65" s="122">
        <v>0.94899999999999995</v>
      </c>
      <c r="AV65" s="122"/>
      <c r="AW65" s="122">
        <v>2.41</v>
      </c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</row>
    <row r="66" spans="1:94" x14ac:dyDescent="0.25">
      <c r="A66" s="10" t="s">
        <v>135</v>
      </c>
      <c r="B66" s="123">
        <v>25</v>
      </c>
      <c r="C66" s="123"/>
      <c r="D66" s="123"/>
      <c r="E66" s="123"/>
      <c r="F66" s="123">
        <v>10</v>
      </c>
      <c r="G66" s="123">
        <v>12</v>
      </c>
      <c r="H66" s="123"/>
      <c r="I66" s="123">
        <v>11</v>
      </c>
      <c r="J66" s="123">
        <v>15</v>
      </c>
      <c r="K66" s="123"/>
      <c r="L66" s="123"/>
      <c r="M66" s="123"/>
      <c r="N66" s="123"/>
      <c r="O66" s="123"/>
      <c r="P66" s="123">
        <v>15</v>
      </c>
      <c r="Q66" s="123"/>
      <c r="R66" s="123"/>
      <c r="S66" s="123">
        <v>14</v>
      </c>
      <c r="T66" s="123"/>
      <c r="U66" s="123">
        <v>9.6</v>
      </c>
      <c r="V66" s="123"/>
      <c r="W66" s="123">
        <v>14</v>
      </c>
      <c r="X66" s="123"/>
      <c r="Y66" s="123">
        <v>20</v>
      </c>
      <c r="Z66" s="123"/>
      <c r="AA66" s="123"/>
      <c r="AB66" s="123"/>
      <c r="AC66" s="123"/>
      <c r="AD66" s="123"/>
      <c r="AE66" s="123"/>
      <c r="AF66" s="123"/>
      <c r="AG66" s="123">
        <v>17</v>
      </c>
      <c r="AH66" s="123"/>
      <c r="AI66" s="131"/>
      <c r="AJ66" s="123">
        <v>10</v>
      </c>
      <c r="AK66" s="132"/>
      <c r="AL66" s="124" t="s">
        <v>116</v>
      </c>
      <c r="AM66" s="123">
        <v>25</v>
      </c>
      <c r="AN66" s="123"/>
      <c r="AO66" s="123"/>
      <c r="AP66" s="123"/>
      <c r="AQ66" s="123"/>
      <c r="AR66" s="123"/>
      <c r="AS66" s="123"/>
      <c r="AT66" s="123"/>
      <c r="AU66" s="123"/>
      <c r="AV66" s="123">
        <v>10</v>
      </c>
      <c r="AW66" s="123">
        <v>14.4</v>
      </c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</row>
    <row r="67" spans="1:94" x14ac:dyDescent="0.25">
      <c r="A67" s="44" t="s">
        <v>145</v>
      </c>
      <c r="B67" s="108"/>
      <c r="C67" s="108"/>
      <c r="D67" s="108"/>
      <c r="E67" s="108"/>
      <c r="F67" s="108"/>
      <c r="G67" s="121" t="s">
        <v>146</v>
      </c>
      <c r="H67" s="108"/>
      <c r="I67" s="108"/>
      <c r="J67" s="108"/>
      <c r="K67" s="121" t="s">
        <v>304</v>
      </c>
      <c r="L67" s="108"/>
      <c r="M67" s="108"/>
      <c r="N67" s="121"/>
      <c r="O67" s="121" t="s">
        <v>147</v>
      </c>
      <c r="P67" s="121"/>
      <c r="Q67" s="108"/>
      <c r="R67" s="108"/>
      <c r="S67" s="121" t="s">
        <v>146</v>
      </c>
      <c r="T67" s="108"/>
      <c r="U67" s="108"/>
      <c r="V67" s="108"/>
      <c r="W67" s="121" t="s">
        <v>147</v>
      </c>
      <c r="X67" s="108"/>
      <c r="Y67" s="108"/>
      <c r="Z67" s="108"/>
      <c r="AA67" s="108"/>
      <c r="AB67" s="121" t="s">
        <v>147</v>
      </c>
      <c r="AC67" s="108"/>
      <c r="AD67" s="121" t="s">
        <v>146</v>
      </c>
      <c r="AE67" s="121" t="s">
        <v>147</v>
      </c>
      <c r="AF67" s="121" t="s">
        <v>147</v>
      </c>
      <c r="AG67" s="121" t="s">
        <v>147</v>
      </c>
      <c r="AH67" s="108"/>
      <c r="AI67" s="111"/>
      <c r="AJ67" s="121"/>
      <c r="AK67" s="113"/>
      <c r="AL67" s="108"/>
      <c r="AM67" s="121" t="s">
        <v>147</v>
      </c>
      <c r="AN67" s="108"/>
      <c r="AO67" s="108"/>
      <c r="AP67" s="108"/>
      <c r="AQ67" s="108"/>
      <c r="AR67" s="108"/>
      <c r="AS67" s="108"/>
      <c r="AT67" s="108"/>
      <c r="AU67" s="121" t="s">
        <v>147</v>
      </c>
      <c r="AV67" s="121" t="s">
        <v>147</v>
      </c>
      <c r="AW67" s="121" t="s">
        <v>147</v>
      </c>
    </row>
    <row r="68" spans="1:94" x14ac:dyDescent="0.25">
      <c r="A68" s="10" t="s">
        <v>133</v>
      </c>
      <c r="B68" s="108"/>
      <c r="C68" s="108"/>
      <c r="D68" s="108"/>
      <c r="E68" s="108"/>
      <c r="F68" s="108"/>
      <c r="G68" s="108"/>
      <c r="H68" s="108"/>
      <c r="I68" s="108"/>
      <c r="J68" s="108"/>
      <c r="K68" s="108">
        <v>25</v>
      </c>
      <c r="L68" s="108"/>
      <c r="M68" s="108"/>
      <c r="N68" s="108"/>
      <c r="O68" s="108">
        <v>25</v>
      </c>
      <c r="P68" s="108"/>
      <c r="Q68" s="108"/>
      <c r="R68" s="108"/>
      <c r="S68" s="108">
        <v>40</v>
      </c>
      <c r="T68" s="108"/>
      <c r="U68" s="108"/>
      <c r="V68" s="108"/>
      <c r="W68" s="108"/>
      <c r="X68" s="108"/>
      <c r="Y68" s="108"/>
      <c r="Z68" s="108"/>
      <c r="AA68" s="108"/>
      <c r="AB68" s="108">
        <v>40</v>
      </c>
      <c r="AC68" s="108"/>
      <c r="AD68" s="108">
        <v>30</v>
      </c>
      <c r="AE68" s="108">
        <v>40</v>
      </c>
      <c r="AF68" s="108">
        <v>48</v>
      </c>
      <c r="AG68" s="108">
        <v>40</v>
      </c>
      <c r="AH68" s="108"/>
      <c r="AI68" s="111"/>
      <c r="AJ68" s="10"/>
      <c r="AK68" s="113"/>
      <c r="AL68" s="108"/>
      <c r="AM68" s="108">
        <v>48</v>
      </c>
      <c r="AN68" s="108"/>
      <c r="AO68" s="108"/>
      <c r="AP68" s="108"/>
      <c r="AQ68" s="108"/>
      <c r="AR68" s="108"/>
      <c r="AS68" s="108"/>
      <c r="AT68" s="108"/>
      <c r="AU68" s="108">
        <v>41</v>
      </c>
      <c r="AV68" s="108"/>
      <c r="AW68" s="108"/>
    </row>
    <row r="69" spans="1:94" x14ac:dyDescent="0.25">
      <c r="A69" s="10" t="s">
        <v>134</v>
      </c>
      <c r="B69" s="122"/>
      <c r="C69" s="122"/>
      <c r="D69" s="122"/>
      <c r="E69" s="122"/>
      <c r="F69" s="122"/>
      <c r="G69" s="122"/>
      <c r="H69" s="122"/>
      <c r="I69" s="122"/>
      <c r="J69" s="122"/>
      <c r="K69" s="122">
        <v>0.6</v>
      </c>
      <c r="L69" s="122"/>
      <c r="M69" s="122"/>
      <c r="N69" s="122"/>
      <c r="O69" s="122">
        <v>0.115</v>
      </c>
      <c r="P69" s="122"/>
      <c r="Q69" s="122"/>
      <c r="R69" s="122"/>
      <c r="S69" s="122">
        <v>0.59</v>
      </c>
      <c r="T69" s="122"/>
      <c r="U69" s="122"/>
      <c r="V69" s="122"/>
      <c r="W69" s="122"/>
      <c r="X69" s="122"/>
      <c r="Y69" s="122"/>
      <c r="Z69" s="122"/>
      <c r="AA69" s="122"/>
      <c r="AB69" s="122">
        <v>1.7949999999999999</v>
      </c>
      <c r="AC69" s="122"/>
      <c r="AD69" s="122">
        <v>0.72130000000000005</v>
      </c>
      <c r="AE69" s="122">
        <v>0.66</v>
      </c>
      <c r="AF69" s="122">
        <v>0.93</v>
      </c>
      <c r="AG69" s="122">
        <v>0.72690999999999995</v>
      </c>
      <c r="AH69" s="122"/>
      <c r="AI69" s="129"/>
      <c r="AJ69" s="10"/>
      <c r="AK69" s="130"/>
      <c r="AL69" s="122"/>
      <c r="AM69" s="122">
        <v>0.92</v>
      </c>
      <c r="AN69" s="122"/>
      <c r="AO69" s="122"/>
      <c r="AP69" s="122"/>
      <c r="AQ69" s="122"/>
      <c r="AR69" s="122"/>
      <c r="AS69" s="122"/>
      <c r="AT69" s="122"/>
      <c r="AU69" s="122">
        <v>0.94899999999999995</v>
      </c>
      <c r="AV69" s="122"/>
      <c r="AW69" s="122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</row>
    <row r="70" spans="1:94" ht="15.75" thickBot="1" x14ac:dyDescent="0.3">
      <c r="A70" s="12" t="s">
        <v>135</v>
      </c>
      <c r="B70" s="133"/>
      <c r="C70" s="133"/>
      <c r="D70" s="133"/>
      <c r="E70" s="133"/>
      <c r="F70" s="133"/>
      <c r="G70" s="133">
        <v>40</v>
      </c>
      <c r="H70" s="133"/>
      <c r="I70" s="133"/>
      <c r="J70" s="133"/>
      <c r="K70" s="134" t="s">
        <v>305</v>
      </c>
      <c r="L70" s="133"/>
      <c r="M70" s="133"/>
      <c r="N70" s="133"/>
      <c r="O70" s="133"/>
      <c r="P70" s="133"/>
      <c r="Q70" s="133"/>
      <c r="R70" s="133"/>
      <c r="S70" s="133">
        <v>24</v>
      </c>
      <c r="T70" s="133"/>
      <c r="U70" s="133"/>
      <c r="V70" s="133"/>
      <c r="W70" s="133">
        <v>22.5</v>
      </c>
      <c r="X70" s="133"/>
      <c r="Y70" s="133"/>
      <c r="Z70" s="133"/>
      <c r="AA70" s="133"/>
      <c r="AB70" s="133"/>
      <c r="AC70" s="133"/>
      <c r="AD70" s="133"/>
      <c r="AE70" s="133">
        <v>15</v>
      </c>
      <c r="AF70" s="133"/>
      <c r="AG70" s="133">
        <v>30</v>
      </c>
      <c r="AH70" s="133"/>
      <c r="AI70" s="135"/>
      <c r="AJ70" s="12"/>
      <c r="AK70" s="136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>
        <v>15</v>
      </c>
      <c r="AW70" s="133">
        <v>18.899999999999999</v>
      </c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</row>
    <row r="71" spans="1:94" x14ac:dyDescent="0.25">
      <c r="A71" s="35" t="s">
        <v>148</v>
      </c>
      <c r="B71" s="106"/>
      <c r="C71" s="106"/>
      <c r="D71" s="106"/>
      <c r="E71" s="106"/>
      <c r="F71" s="106"/>
      <c r="G71" s="106"/>
      <c r="H71" s="106"/>
      <c r="I71" s="106"/>
      <c r="J71" s="126" t="str">
        <f>[2]Sheet2!A12</f>
        <v>(3)</v>
      </c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</row>
    <row r="72" spans="1:94" x14ac:dyDescent="0.25">
      <c r="A72" s="10" t="s">
        <v>133</v>
      </c>
      <c r="B72" s="108"/>
      <c r="C72" s="108"/>
      <c r="D72" s="108"/>
      <c r="E72" s="108"/>
      <c r="F72" s="108"/>
      <c r="G72" s="108">
        <v>7</v>
      </c>
      <c r="H72" s="108"/>
      <c r="I72" s="108"/>
      <c r="J72" s="108"/>
      <c r="K72" s="108"/>
      <c r="L72" s="108"/>
      <c r="M72" s="108"/>
      <c r="N72" s="108"/>
      <c r="O72" s="108">
        <v>8</v>
      </c>
      <c r="P72" s="108">
        <v>8</v>
      </c>
      <c r="Q72" s="108"/>
      <c r="R72" s="108"/>
      <c r="S72" s="108">
        <v>5</v>
      </c>
      <c r="T72" s="108"/>
      <c r="U72" s="108"/>
      <c r="V72" s="108"/>
      <c r="W72" s="108">
        <v>8</v>
      </c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>
        <v>7</v>
      </c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>
        <v>6</v>
      </c>
    </row>
    <row r="73" spans="1:94" x14ac:dyDescent="0.25">
      <c r="A73" s="10" t="s">
        <v>134</v>
      </c>
      <c r="B73" s="122"/>
      <c r="C73" s="122"/>
      <c r="D73" s="122"/>
      <c r="E73" s="122"/>
      <c r="F73" s="122"/>
      <c r="G73" s="122">
        <v>0.66</v>
      </c>
      <c r="H73" s="122"/>
      <c r="I73" s="122"/>
      <c r="J73" s="122">
        <v>1.75</v>
      </c>
      <c r="K73" s="122"/>
      <c r="L73" s="122"/>
      <c r="M73" s="122"/>
      <c r="N73" s="122"/>
      <c r="O73" s="122">
        <v>0.20200000000000001</v>
      </c>
      <c r="P73" s="122">
        <v>0.62119999999999997</v>
      </c>
      <c r="Q73" s="122"/>
      <c r="R73" s="122"/>
      <c r="S73" s="122">
        <v>1.53</v>
      </c>
      <c r="T73" s="122"/>
      <c r="U73" s="122"/>
      <c r="V73" s="122"/>
      <c r="W73" s="122">
        <v>3.29</v>
      </c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>
        <v>0.66</v>
      </c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>
        <v>3.25</v>
      </c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</row>
    <row r="74" spans="1:94" ht="15.75" thickBot="1" x14ac:dyDescent="0.3">
      <c r="A74" s="12" t="s">
        <v>135</v>
      </c>
      <c r="B74" s="133"/>
      <c r="C74" s="133"/>
      <c r="D74" s="133"/>
      <c r="E74" s="133"/>
      <c r="F74" s="133"/>
      <c r="G74" s="133">
        <v>49</v>
      </c>
      <c r="H74" s="133"/>
      <c r="I74" s="133"/>
      <c r="J74" s="133">
        <v>15</v>
      </c>
      <c r="K74" s="133"/>
      <c r="L74" s="133"/>
      <c r="M74" s="133"/>
      <c r="N74" s="133"/>
      <c r="O74" s="133"/>
      <c r="P74" s="133">
        <v>15</v>
      </c>
      <c r="Q74" s="133"/>
      <c r="R74" s="133"/>
      <c r="S74" s="133">
        <v>14</v>
      </c>
      <c r="T74" s="133"/>
      <c r="U74" s="133"/>
      <c r="V74" s="133"/>
      <c r="W74" s="133">
        <v>21</v>
      </c>
      <c r="X74" s="133"/>
      <c r="Y74" s="133">
        <v>20</v>
      </c>
      <c r="Z74" s="133"/>
      <c r="AA74" s="133"/>
      <c r="AB74" s="133"/>
      <c r="AC74" s="133"/>
      <c r="AD74" s="133"/>
      <c r="AE74" s="133"/>
      <c r="AF74" s="133"/>
      <c r="AG74" s="133">
        <v>20</v>
      </c>
      <c r="AH74" s="133"/>
      <c r="AI74" s="133"/>
      <c r="AJ74" s="133"/>
      <c r="AK74" s="133"/>
      <c r="AL74" s="134" t="s">
        <v>116</v>
      </c>
      <c r="AM74" s="133"/>
      <c r="AN74" s="133"/>
      <c r="AO74" s="133"/>
      <c r="AP74" s="133"/>
      <c r="AQ74" s="133"/>
      <c r="AR74" s="133"/>
      <c r="AS74" s="133"/>
      <c r="AT74" s="133"/>
      <c r="AU74" s="133"/>
      <c r="AV74" s="133">
        <v>10</v>
      </c>
      <c r="AW74" s="133">
        <v>14.4</v>
      </c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</row>
    <row r="75" spans="1:94" x14ac:dyDescent="0.25">
      <c r="A75" s="35" t="s">
        <v>149</v>
      </c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27"/>
      <c r="P75" s="106"/>
      <c r="Q75" s="128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</row>
    <row r="76" spans="1:94" x14ac:dyDescent="0.25">
      <c r="A76" s="10" t="s">
        <v>133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11"/>
      <c r="P76" s="108"/>
      <c r="Q76" s="113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</row>
    <row r="77" spans="1:94" x14ac:dyDescent="0.25">
      <c r="A77" s="10" t="s">
        <v>134</v>
      </c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9"/>
      <c r="P77" s="122"/>
      <c r="Q77" s="130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122"/>
      <c r="AT77" s="122"/>
      <c r="AU77" s="122"/>
      <c r="AV77" s="122"/>
      <c r="AW77" s="122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</row>
    <row r="78" spans="1:94" x14ac:dyDescent="0.25">
      <c r="A78" s="10" t="s">
        <v>135</v>
      </c>
      <c r="B78" s="123"/>
      <c r="C78" s="123"/>
      <c r="D78" s="123"/>
      <c r="E78" s="123"/>
      <c r="F78" s="123">
        <v>22</v>
      </c>
      <c r="G78" s="123">
        <v>23.5</v>
      </c>
      <c r="H78" s="123"/>
      <c r="I78" s="123">
        <v>35</v>
      </c>
      <c r="J78" s="123"/>
      <c r="K78" s="123"/>
      <c r="L78" s="123"/>
      <c r="M78" s="123"/>
      <c r="N78" s="123"/>
      <c r="O78" s="131"/>
      <c r="P78" s="115" t="str">
        <f>[2]Sheet2!A14</f>
        <v>(5)</v>
      </c>
      <c r="Q78" s="132"/>
      <c r="R78" s="123"/>
      <c r="S78" s="123"/>
      <c r="T78" s="123"/>
      <c r="U78" s="123">
        <v>14.4</v>
      </c>
      <c r="V78" s="123"/>
      <c r="W78" s="123">
        <v>22.5</v>
      </c>
      <c r="X78" s="123"/>
      <c r="Y78" s="123">
        <v>30</v>
      </c>
      <c r="Z78" s="123"/>
      <c r="AA78" s="123"/>
      <c r="AB78" s="123"/>
      <c r="AC78" s="123"/>
      <c r="AD78" s="123"/>
      <c r="AE78" s="123"/>
      <c r="AF78" s="123"/>
      <c r="AG78" s="123">
        <v>25</v>
      </c>
      <c r="AH78" s="123"/>
      <c r="AI78" s="123"/>
      <c r="AJ78" s="123">
        <v>30</v>
      </c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>
        <v>31.5</v>
      </c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</row>
    <row r="79" spans="1:94" x14ac:dyDescent="0.25">
      <c r="A79" s="44" t="s">
        <v>150</v>
      </c>
      <c r="B79" s="108"/>
      <c r="C79" s="108"/>
      <c r="D79" s="108"/>
      <c r="E79" s="108"/>
      <c r="F79" s="108" t="s">
        <v>306</v>
      </c>
      <c r="G79" s="108"/>
      <c r="H79" s="108"/>
      <c r="I79" s="108"/>
      <c r="J79" s="108"/>
      <c r="K79" s="108"/>
      <c r="L79" s="108"/>
      <c r="M79" s="108"/>
      <c r="N79" s="108"/>
      <c r="O79" s="111"/>
      <c r="P79" s="108"/>
      <c r="Q79" s="113"/>
      <c r="R79" s="108"/>
      <c r="S79" s="108"/>
      <c r="T79" s="108"/>
      <c r="U79" s="108"/>
      <c r="V79" s="108"/>
      <c r="W79" s="108"/>
      <c r="X79" s="108"/>
      <c r="Y79" s="121" t="s">
        <v>160</v>
      </c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 t="s">
        <v>307</v>
      </c>
      <c r="AN79" s="108"/>
      <c r="AO79" s="108"/>
      <c r="AP79" s="108"/>
      <c r="AQ79" s="108"/>
      <c r="AR79" s="108"/>
      <c r="AS79" s="108"/>
      <c r="AT79" s="108"/>
      <c r="AU79" s="108"/>
      <c r="AV79" s="137" t="s">
        <v>308</v>
      </c>
      <c r="AW79" s="137"/>
    </row>
    <row r="80" spans="1:94" x14ac:dyDescent="0.25">
      <c r="A80" s="10" t="s">
        <v>133</v>
      </c>
      <c r="B80" s="108"/>
      <c r="C80" s="108"/>
      <c r="D80" s="108"/>
      <c r="E80" s="108"/>
      <c r="F80" s="108" t="s">
        <v>309</v>
      </c>
      <c r="G80" s="108"/>
      <c r="H80" s="108"/>
      <c r="I80" s="108"/>
      <c r="J80" s="108"/>
      <c r="K80" s="108"/>
      <c r="L80" s="108"/>
      <c r="M80" s="108"/>
      <c r="N80" s="108"/>
      <c r="O80" s="111"/>
      <c r="P80" s="108"/>
      <c r="Q80" s="113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 t="s">
        <v>310</v>
      </c>
      <c r="AO80" s="108"/>
      <c r="AP80" s="108"/>
      <c r="AQ80" s="108"/>
      <c r="AR80" s="108"/>
      <c r="AS80" s="108"/>
      <c r="AT80" s="108"/>
      <c r="AU80" s="108"/>
      <c r="AV80" s="108"/>
      <c r="AW80" s="108"/>
    </row>
    <row r="81" spans="1:160" x14ac:dyDescent="0.25">
      <c r="A81" s="10" t="s">
        <v>134</v>
      </c>
      <c r="B81" s="122"/>
      <c r="C81" s="122"/>
      <c r="D81" s="122"/>
      <c r="E81" s="122"/>
      <c r="F81" s="122">
        <v>0.27729999999999999</v>
      </c>
      <c r="G81" s="122"/>
      <c r="H81" s="122"/>
      <c r="I81" s="122"/>
      <c r="J81" s="122"/>
      <c r="K81" s="122"/>
      <c r="L81" s="122"/>
      <c r="M81" s="122"/>
      <c r="N81" s="122"/>
      <c r="O81" s="129"/>
      <c r="P81" s="122"/>
      <c r="Q81" s="130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3">
        <v>1000</v>
      </c>
      <c r="AO81" s="122"/>
      <c r="AP81" s="122"/>
      <c r="AQ81" s="122"/>
      <c r="AR81" s="122"/>
      <c r="AS81" s="122"/>
      <c r="AT81" s="122"/>
      <c r="AU81" s="122"/>
      <c r="AV81" s="122"/>
      <c r="AW81" s="122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</row>
    <row r="82" spans="1:160" ht="15.75" thickBot="1" x14ac:dyDescent="0.3">
      <c r="A82" s="12" t="s">
        <v>135</v>
      </c>
      <c r="B82" s="133">
        <v>18</v>
      </c>
      <c r="C82" s="133"/>
      <c r="D82" s="133"/>
      <c r="E82" s="133"/>
      <c r="F82" s="133">
        <v>14.5</v>
      </c>
      <c r="G82" s="133">
        <v>11.5</v>
      </c>
      <c r="H82" s="133"/>
      <c r="I82" s="133">
        <v>15</v>
      </c>
      <c r="J82" s="133"/>
      <c r="K82" s="133"/>
      <c r="L82" s="133"/>
      <c r="M82" s="133"/>
      <c r="N82" s="133"/>
      <c r="O82" s="135"/>
      <c r="P82" s="138" t="str">
        <f>[2]Sheet2!A14</f>
        <v>(5)</v>
      </c>
      <c r="Q82" s="136"/>
      <c r="R82" s="133"/>
      <c r="S82" s="133">
        <v>200</v>
      </c>
      <c r="T82" s="133"/>
      <c r="U82" s="133">
        <v>12</v>
      </c>
      <c r="V82" s="133"/>
      <c r="W82" s="133">
        <v>22.5</v>
      </c>
      <c r="X82" s="133"/>
      <c r="Y82" s="133">
        <v>12</v>
      </c>
      <c r="Z82" s="133"/>
      <c r="AA82" s="133"/>
      <c r="AB82" s="133"/>
      <c r="AC82" s="133"/>
      <c r="AD82" s="133"/>
      <c r="AE82" s="133">
        <v>12</v>
      </c>
      <c r="AF82" s="133"/>
      <c r="AG82" s="133">
        <v>20</v>
      </c>
      <c r="AH82" s="133"/>
      <c r="AI82" s="133"/>
      <c r="AJ82" s="133" t="s">
        <v>154</v>
      </c>
      <c r="AK82" s="133"/>
      <c r="AL82" s="133"/>
      <c r="AM82" s="133">
        <v>75</v>
      </c>
      <c r="AN82" s="133"/>
      <c r="AO82" s="133"/>
      <c r="AP82" s="133"/>
      <c r="AQ82" s="133"/>
      <c r="AR82" s="133"/>
      <c r="AS82" s="133"/>
      <c r="AT82" s="133"/>
      <c r="AU82" s="133"/>
      <c r="AV82" s="133">
        <v>10</v>
      </c>
      <c r="AW82" s="133">
        <v>15.3</v>
      </c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</row>
    <row r="83" spans="1:160" x14ac:dyDescent="0.25">
      <c r="A83" s="35" t="s">
        <v>156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</row>
    <row r="84" spans="1:160" x14ac:dyDescent="0.25">
      <c r="A84" s="10" t="s">
        <v>133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</row>
    <row r="85" spans="1:160" x14ac:dyDescent="0.25">
      <c r="A85" s="10" t="s">
        <v>134</v>
      </c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  <c r="AN85" s="122"/>
      <c r="AO85" s="122"/>
      <c r="AP85" s="122"/>
      <c r="AQ85" s="122"/>
      <c r="AR85" s="122"/>
      <c r="AS85" s="122"/>
      <c r="AT85" s="122"/>
      <c r="AU85" s="122"/>
      <c r="AV85" s="122"/>
      <c r="AW85" s="122"/>
      <c r="AY85" s="40"/>
      <c r="AZ85" s="40"/>
      <c r="BA85" s="40"/>
      <c r="BB85" s="40"/>
      <c r="BC85" s="40"/>
      <c r="BD85" s="40"/>
      <c r="BE85" s="40"/>
      <c r="BF85" s="40"/>
      <c r="BG85" s="40"/>
    </row>
    <row r="86" spans="1:160" ht="15.75" thickBot="1" x14ac:dyDescent="0.3">
      <c r="A86" s="12" t="s">
        <v>135</v>
      </c>
      <c r="B86" s="133"/>
      <c r="C86" s="133"/>
      <c r="D86" s="133"/>
      <c r="E86" s="133"/>
      <c r="F86" s="133"/>
      <c r="G86" s="133">
        <v>30.8</v>
      </c>
      <c r="H86" s="133"/>
      <c r="I86" s="133">
        <v>35</v>
      </c>
      <c r="J86" s="133"/>
      <c r="K86" s="133"/>
      <c r="L86" s="133"/>
      <c r="M86" s="133"/>
      <c r="N86" s="133"/>
      <c r="O86" s="133"/>
      <c r="P86" s="138" t="str">
        <f>[2]Sheet2!A14</f>
        <v>(5)</v>
      </c>
      <c r="Q86" s="133"/>
      <c r="R86" s="133"/>
      <c r="S86" s="133"/>
      <c r="T86" s="133"/>
      <c r="U86" s="133">
        <v>9.6</v>
      </c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>
        <v>25</v>
      </c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Y86" s="43"/>
      <c r="AZ86" s="43"/>
      <c r="BA86" s="43"/>
      <c r="BB86" s="43"/>
      <c r="BC86" s="43"/>
      <c r="BD86" s="43"/>
      <c r="BE86" s="43"/>
      <c r="BF86" s="43"/>
      <c r="BG86" s="43"/>
    </row>
    <row r="87" spans="1:160" x14ac:dyDescent="0.25">
      <c r="A87" s="35" t="s">
        <v>157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</row>
    <row r="88" spans="1:160" x14ac:dyDescent="0.25">
      <c r="A88" s="10" t="s">
        <v>133</v>
      </c>
      <c r="B88" s="108">
        <v>40</v>
      </c>
      <c r="C88" s="108"/>
      <c r="D88" s="108"/>
      <c r="E88" s="108"/>
      <c r="F88" s="108">
        <v>100</v>
      </c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>
        <v>40</v>
      </c>
      <c r="AI88" s="108"/>
      <c r="AJ88" s="108"/>
      <c r="AK88" s="108"/>
      <c r="AL88" s="108">
        <v>100</v>
      </c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</row>
    <row r="89" spans="1:160" x14ac:dyDescent="0.25">
      <c r="A89" s="10" t="s">
        <v>134</v>
      </c>
      <c r="B89" s="122">
        <v>7.0000000000000007E-2</v>
      </c>
      <c r="C89" s="122"/>
      <c r="D89" s="122"/>
      <c r="E89" s="122"/>
      <c r="F89" s="122">
        <v>0.27729999999999999</v>
      </c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22">
        <v>0.2</v>
      </c>
      <c r="AI89" s="122"/>
      <c r="AJ89" s="122"/>
      <c r="AK89" s="122"/>
      <c r="AL89" s="122">
        <v>0.25</v>
      </c>
      <c r="AM89" s="122"/>
      <c r="AN89" s="122"/>
      <c r="AO89" s="122"/>
      <c r="AP89" s="122"/>
      <c r="AQ89" s="122"/>
      <c r="AR89" s="122"/>
      <c r="AS89" s="122"/>
      <c r="AT89" s="122"/>
      <c r="AU89" s="122"/>
      <c r="AV89" s="122"/>
      <c r="AW89" s="122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</row>
    <row r="90" spans="1:160" ht="15.75" thickBot="1" x14ac:dyDescent="0.3">
      <c r="A90" s="12" t="s">
        <v>135</v>
      </c>
      <c r="B90" s="133">
        <v>35</v>
      </c>
      <c r="C90" s="133"/>
      <c r="D90" s="133"/>
      <c r="E90" s="133"/>
      <c r="F90" s="133">
        <v>45</v>
      </c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>
        <v>28.5</v>
      </c>
      <c r="T90" s="133"/>
      <c r="U90" s="133"/>
      <c r="V90" s="133"/>
      <c r="W90" s="133">
        <v>30</v>
      </c>
      <c r="X90" s="133"/>
      <c r="Y90" s="133">
        <v>35</v>
      </c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4" t="s">
        <v>116</v>
      </c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</row>
    <row r="91" spans="1:160" x14ac:dyDescent="0.25">
      <c r="A91" s="44" t="s">
        <v>159</v>
      </c>
      <c r="B91" s="108"/>
      <c r="C91" s="108"/>
      <c r="D91" s="108"/>
      <c r="E91" s="108"/>
      <c r="F91" s="121" t="s">
        <v>160</v>
      </c>
      <c r="G91" s="121" t="s">
        <v>311</v>
      </c>
      <c r="H91" s="108"/>
      <c r="I91" s="108"/>
      <c r="J91" s="121" t="s">
        <v>161</v>
      </c>
      <c r="K91" s="108"/>
      <c r="L91" s="121" t="s">
        <v>162</v>
      </c>
      <c r="M91" s="108"/>
      <c r="N91" s="108"/>
      <c r="O91" s="108"/>
      <c r="P91" s="108"/>
      <c r="Q91" s="108"/>
      <c r="R91" s="108"/>
      <c r="S91" s="121" t="s">
        <v>163</v>
      </c>
      <c r="T91" s="108"/>
      <c r="U91" s="121" t="s">
        <v>164</v>
      </c>
      <c r="V91" s="108"/>
      <c r="W91" s="121" t="s">
        <v>146</v>
      </c>
      <c r="X91" s="108"/>
      <c r="Y91" s="121" t="s">
        <v>312</v>
      </c>
      <c r="Z91" s="108"/>
      <c r="AA91" s="108"/>
      <c r="AB91" s="108"/>
      <c r="AC91" s="108"/>
      <c r="AD91" s="108"/>
      <c r="AE91" s="108"/>
      <c r="AF91" s="6"/>
      <c r="AG91" s="120" t="s">
        <v>313</v>
      </c>
      <c r="AI91" s="108"/>
      <c r="AJ91" s="108"/>
      <c r="AK91" s="108"/>
      <c r="AL91" s="121"/>
      <c r="AM91" s="108"/>
      <c r="AN91" s="108"/>
      <c r="AO91" s="108"/>
      <c r="AP91" s="121" t="s">
        <v>163</v>
      </c>
      <c r="AQ91" s="108"/>
      <c r="AR91" s="108"/>
      <c r="AS91" s="108"/>
      <c r="AT91" s="108"/>
      <c r="AU91" s="108"/>
      <c r="AV91" s="121" t="s">
        <v>166</v>
      </c>
      <c r="AW91" s="121" t="s">
        <v>146</v>
      </c>
    </row>
    <row r="92" spans="1:160" x14ac:dyDescent="0.25">
      <c r="A92" s="10" t="s">
        <v>133</v>
      </c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>
        <v>300</v>
      </c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"/>
      <c r="AG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</row>
    <row r="93" spans="1:160" x14ac:dyDescent="0.25">
      <c r="A93" s="10" t="s">
        <v>134</v>
      </c>
      <c r="B93" s="122"/>
      <c r="C93" s="122"/>
      <c r="D93" s="122"/>
      <c r="E93" s="122"/>
      <c r="F93" s="122"/>
      <c r="G93" s="122"/>
      <c r="H93" s="122"/>
      <c r="I93" s="122"/>
      <c r="J93" s="122" t="s">
        <v>167</v>
      </c>
      <c r="K93" s="122"/>
      <c r="L93" s="139" t="str">
        <f>[2]Sheet2!A13</f>
        <v>(4)</v>
      </c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0"/>
      <c r="AG93" s="122"/>
      <c r="AI93" s="122"/>
      <c r="AJ93" s="122"/>
      <c r="AK93" s="122"/>
      <c r="AL93" s="122"/>
      <c r="AM93" s="122"/>
      <c r="AN93" s="122"/>
      <c r="AO93" s="122"/>
      <c r="AP93" s="122"/>
      <c r="AQ93" s="122"/>
      <c r="AR93" s="122"/>
      <c r="AS93" s="122"/>
      <c r="AT93" s="122"/>
      <c r="AU93" s="122"/>
      <c r="AV93" s="122"/>
      <c r="AW93" s="122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</row>
    <row r="94" spans="1:160" x14ac:dyDescent="0.25">
      <c r="A94" s="10" t="s">
        <v>135</v>
      </c>
      <c r="B94" s="123"/>
      <c r="C94" s="123"/>
      <c r="D94" s="123"/>
      <c r="E94" s="123"/>
      <c r="F94" s="123">
        <v>8</v>
      </c>
      <c r="G94" s="123">
        <v>90</v>
      </c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>
        <v>6.5</v>
      </c>
      <c r="T94" s="123"/>
      <c r="U94" s="123">
        <v>600</v>
      </c>
      <c r="V94" s="123"/>
      <c r="W94" s="123">
        <v>45</v>
      </c>
      <c r="X94" s="123"/>
      <c r="Y94" s="123">
        <v>22</v>
      </c>
      <c r="Z94" s="123"/>
      <c r="AA94" s="123"/>
      <c r="AB94" s="123"/>
      <c r="AC94" s="123"/>
      <c r="AD94" s="123"/>
      <c r="AE94" s="123"/>
      <c r="AF94" s="123"/>
      <c r="AG94" s="123">
        <v>5</v>
      </c>
      <c r="AH94" s="123"/>
      <c r="AI94" s="123"/>
      <c r="AJ94" s="123"/>
      <c r="AK94" s="123"/>
      <c r="AL94" s="123"/>
      <c r="AM94" s="123"/>
      <c r="AN94" s="123"/>
      <c r="AO94" s="123"/>
      <c r="AP94" s="123">
        <v>5</v>
      </c>
      <c r="AQ94" s="123"/>
      <c r="AR94" s="123"/>
      <c r="AS94" s="123"/>
      <c r="AT94" s="123"/>
      <c r="AU94" s="123"/>
      <c r="AV94" s="124" t="s">
        <v>116</v>
      </c>
      <c r="AW94" s="140">
        <v>36</v>
      </c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K94" s="43"/>
      <c r="CL94" s="43"/>
      <c r="CM94" s="43"/>
      <c r="CN94" s="43"/>
      <c r="CO94" s="43"/>
      <c r="CP94" s="43"/>
      <c r="CQ94" s="43"/>
      <c r="CR94" s="43"/>
      <c r="CS94" s="43"/>
      <c r="CT94" s="43"/>
      <c r="CU94" s="43"/>
      <c r="CV94" s="43"/>
      <c r="CW94" s="43"/>
      <c r="CX94" s="43"/>
      <c r="CY94" s="43"/>
      <c r="CZ94" s="43"/>
      <c r="DA94" s="43"/>
      <c r="DB94" s="43"/>
      <c r="DC94" s="43"/>
      <c r="DD94" s="43"/>
      <c r="DE94" s="43"/>
      <c r="DF94" s="43"/>
      <c r="DG94" s="43"/>
      <c r="DH94" s="43"/>
      <c r="DI94" s="43"/>
      <c r="DJ94" s="43"/>
      <c r="DK94" s="43"/>
      <c r="DL94" s="43"/>
      <c r="DM94" s="43"/>
      <c r="DN94" s="43"/>
      <c r="DO94" s="43"/>
      <c r="DP94" s="43"/>
      <c r="DQ94" s="43"/>
      <c r="DR94" s="43"/>
      <c r="DS94" s="43"/>
      <c r="DT94" s="43"/>
      <c r="DU94" s="43"/>
      <c r="DV94" s="43"/>
      <c r="DW94" s="43"/>
      <c r="DX94" s="43"/>
      <c r="DY94" s="43"/>
      <c r="DZ94" s="43"/>
      <c r="EA94" s="43"/>
      <c r="EB94" s="43"/>
      <c r="EC94" s="43"/>
      <c r="ED94" s="43"/>
      <c r="EE94" s="43"/>
      <c r="EF94" s="43"/>
      <c r="EG94" s="43"/>
      <c r="EH94" s="43"/>
      <c r="EI94" s="43"/>
      <c r="EJ94" s="43"/>
      <c r="EK94" s="43"/>
      <c r="EL94" s="43"/>
      <c r="EM94" s="43"/>
      <c r="EN94" s="43"/>
      <c r="EO94" s="43"/>
      <c r="EP94" s="43"/>
      <c r="EQ94" s="43"/>
      <c r="ER94" s="43"/>
      <c r="ES94" s="43"/>
      <c r="ET94" s="43"/>
      <c r="EU94" s="43"/>
      <c r="EV94" s="43"/>
      <c r="EW94" s="43"/>
      <c r="EX94" s="43"/>
      <c r="EY94" s="43"/>
      <c r="EZ94" s="43"/>
      <c r="FA94" s="43"/>
      <c r="FB94" s="43"/>
      <c r="FC94" s="43"/>
    </row>
    <row r="95" spans="1:160" x14ac:dyDescent="0.25">
      <c r="A95" s="44" t="s">
        <v>159</v>
      </c>
      <c r="B95" s="108"/>
      <c r="C95" s="108"/>
      <c r="D95" s="108"/>
      <c r="E95" s="108"/>
      <c r="F95" s="121" t="s">
        <v>314</v>
      </c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21" t="s">
        <v>147</v>
      </c>
      <c r="T95" s="108"/>
      <c r="U95" s="108"/>
      <c r="V95" s="108"/>
      <c r="W95" s="121" t="s">
        <v>165</v>
      </c>
      <c r="X95" s="108"/>
      <c r="Y95" s="121" t="s">
        <v>162</v>
      </c>
      <c r="Z95" s="108"/>
      <c r="AA95" s="108"/>
      <c r="AB95" s="108"/>
      <c r="AC95" s="108"/>
      <c r="AD95" s="108"/>
      <c r="AE95" s="108"/>
      <c r="AF95" s="108"/>
      <c r="AG95" s="121" t="s">
        <v>163</v>
      </c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 t="s">
        <v>315</v>
      </c>
    </row>
    <row r="96" spans="1:160" x14ac:dyDescent="0.25">
      <c r="A96" s="10" t="s">
        <v>133</v>
      </c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</row>
    <row r="97" spans="1:89" x14ac:dyDescent="0.25">
      <c r="A97" s="10" t="s">
        <v>134</v>
      </c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  <c r="AK97" s="122"/>
      <c r="AL97" s="122"/>
      <c r="AM97" s="122"/>
      <c r="AN97" s="122"/>
      <c r="AO97" s="122"/>
      <c r="AP97" s="122"/>
      <c r="AQ97" s="122"/>
      <c r="AR97" s="122"/>
      <c r="AS97" s="122"/>
      <c r="AT97" s="122"/>
      <c r="AU97" s="122"/>
      <c r="AV97" s="122"/>
      <c r="AW97" s="122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</row>
    <row r="98" spans="1:89" x14ac:dyDescent="0.25">
      <c r="A98" s="10" t="s">
        <v>135</v>
      </c>
      <c r="B98" s="123"/>
      <c r="C98" s="123"/>
      <c r="D98" s="123"/>
      <c r="E98" s="123"/>
      <c r="F98" s="123">
        <v>11</v>
      </c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>
        <v>24</v>
      </c>
      <c r="T98" s="123"/>
      <c r="U98" s="123"/>
      <c r="V98" s="123"/>
      <c r="W98" s="123">
        <v>15</v>
      </c>
      <c r="X98" s="123"/>
      <c r="Y98" s="123">
        <v>40</v>
      </c>
      <c r="Z98" s="123"/>
      <c r="AA98" s="123"/>
      <c r="AB98" s="123"/>
      <c r="AC98" s="123"/>
      <c r="AD98" s="123"/>
      <c r="AE98" s="123"/>
      <c r="AF98" s="123"/>
      <c r="AG98" s="123">
        <v>5</v>
      </c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>
        <v>17.100000000000001</v>
      </c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</row>
    <row r="99" spans="1:89" x14ac:dyDescent="0.25">
      <c r="A99" s="44" t="s">
        <v>159</v>
      </c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21" t="s">
        <v>316</v>
      </c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</row>
    <row r="100" spans="1:89" x14ac:dyDescent="0.25">
      <c r="A100" s="10" t="s">
        <v>133</v>
      </c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</row>
    <row r="101" spans="1:89" x14ac:dyDescent="0.25">
      <c r="A101" s="10" t="s">
        <v>134</v>
      </c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2"/>
      <c r="AC101" s="122"/>
      <c r="AD101" s="122"/>
      <c r="AE101" s="122"/>
      <c r="AF101" s="122"/>
      <c r="AG101" s="122"/>
      <c r="AH101" s="122"/>
      <c r="AI101" s="122"/>
      <c r="AJ101" s="122"/>
      <c r="AK101" s="122"/>
      <c r="AL101" s="122"/>
      <c r="AM101" s="122"/>
      <c r="AN101" s="122"/>
      <c r="AO101" s="122"/>
      <c r="AP101" s="122"/>
      <c r="AQ101" s="122"/>
      <c r="AR101" s="122"/>
      <c r="AS101" s="122"/>
      <c r="AT101" s="122"/>
      <c r="AU101" s="122"/>
      <c r="AV101" s="122"/>
      <c r="AW101" s="122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</row>
    <row r="102" spans="1:89" x14ac:dyDescent="0.25">
      <c r="A102" s="10" t="s">
        <v>135</v>
      </c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>
        <v>27</v>
      </c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</row>
    <row r="103" spans="1:89" ht="15.75" thickBot="1" x14ac:dyDescent="0.3">
      <c r="A103" s="10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9"/>
      <c r="AG103" s="109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</row>
    <row r="104" spans="1:89" x14ac:dyDescent="0.25">
      <c r="A104" s="21" t="s">
        <v>173</v>
      </c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</row>
    <row r="105" spans="1:89" x14ac:dyDescent="0.25">
      <c r="A105" s="10" t="s">
        <v>174</v>
      </c>
      <c r="B105" s="108" t="s">
        <v>175</v>
      </c>
      <c r="C105" s="108" t="s">
        <v>175</v>
      </c>
      <c r="D105" s="108" t="s">
        <v>175</v>
      </c>
      <c r="E105" s="108" t="s">
        <v>175</v>
      </c>
      <c r="F105" s="108" t="s">
        <v>175</v>
      </c>
      <c r="G105" s="108" t="s">
        <v>176</v>
      </c>
      <c r="H105" s="108" t="s">
        <v>176</v>
      </c>
      <c r="I105" s="108" t="s">
        <v>176</v>
      </c>
      <c r="J105" s="108" t="s">
        <v>175</v>
      </c>
      <c r="K105" s="108" t="s">
        <v>175</v>
      </c>
      <c r="L105" s="108" t="s">
        <v>175</v>
      </c>
      <c r="M105" s="108" t="s">
        <v>175</v>
      </c>
      <c r="N105" s="108" t="s">
        <v>176</v>
      </c>
      <c r="O105" s="108" t="s">
        <v>175</v>
      </c>
      <c r="P105" s="108" t="s">
        <v>175</v>
      </c>
      <c r="Q105" s="108" t="s">
        <v>176</v>
      </c>
      <c r="R105" s="108" t="s">
        <v>175</v>
      </c>
      <c r="S105" s="108" t="s">
        <v>176</v>
      </c>
      <c r="T105" s="108" t="s">
        <v>175</v>
      </c>
      <c r="U105" s="108" t="s">
        <v>175</v>
      </c>
      <c r="V105" s="108" t="s">
        <v>177</v>
      </c>
      <c r="W105" s="108" t="s">
        <v>175</v>
      </c>
      <c r="X105" s="108" t="s">
        <v>175</v>
      </c>
      <c r="Y105" s="108" t="s">
        <v>175</v>
      </c>
      <c r="Z105" s="108" t="s">
        <v>175</v>
      </c>
      <c r="AA105" s="108" t="s">
        <v>55</v>
      </c>
      <c r="AB105" s="108" t="s">
        <v>175</v>
      </c>
      <c r="AC105" s="108" t="s">
        <v>176</v>
      </c>
      <c r="AD105" s="108" t="s">
        <v>175</v>
      </c>
      <c r="AE105" s="108" t="s">
        <v>176</v>
      </c>
      <c r="AF105" s="108" t="s">
        <v>175</v>
      </c>
      <c r="AG105" s="108" t="s">
        <v>175</v>
      </c>
      <c r="AH105" s="108" t="s">
        <v>175</v>
      </c>
      <c r="AI105" s="108" t="s">
        <v>176</v>
      </c>
      <c r="AJ105" s="108" t="s">
        <v>176</v>
      </c>
      <c r="AK105" s="141" t="s">
        <v>178</v>
      </c>
      <c r="AL105" s="108" t="s">
        <v>176</v>
      </c>
      <c r="AM105" s="108" t="s">
        <v>176</v>
      </c>
      <c r="AN105" s="108" t="s">
        <v>175</v>
      </c>
      <c r="AO105" s="108" t="s">
        <v>176</v>
      </c>
      <c r="AP105" s="108" t="s">
        <v>176</v>
      </c>
      <c r="AQ105" s="108" t="s">
        <v>175</v>
      </c>
      <c r="AR105" s="108" t="s">
        <v>176</v>
      </c>
      <c r="AS105" s="108" t="s">
        <v>176</v>
      </c>
      <c r="AT105" s="108" t="s">
        <v>176</v>
      </c>
      <c r="AU105" s="108" t="s">
        <v>175</v>
      </c>
      <c r="AV105" s="108" t="s">
        <v>175</v>
      </c>
      <c r="AW105" s="108" t="s">
        <v>176</v>
      </c>
    </row>
    <row r="106" spans="1:89" x14ac:dyDescent="0.25">
      <c r="A106" s="10"/>
      <c r="B106" s="108"/>
      <c r="C106" s="108" t="s">
        <v>179</v>
      </c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 t="s">
        <v>317</v>
      </c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 t="s">
        <v>181</v>
      </c>
      <c r="AG106" s="108" t="s">
        <v>181</v>
      </c>
      <c r="AH106" s="108"/>
      <c r="AI106" s="108"/>
      <c r="AJ106" s="108"/>
      <c r="AK106" s="141" t="s">
        <v>182</v>
      </c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 t="s">
        <v>318</v>
      </c>
      <c r="AV106" s="108" t="s">
        <v>181</v>
      </c>
      <c r="AW106" s="108"/>
    </row>
    <row r="107" spans="1:89" x14ac:dyDescent="0.25">
      <c r="A107" s="10" t="s">
        <v>183</v>
      </c>
      <c r="B107" s="108" t="s">
        <v>184</v>
      </c>
      <c r="C107" s="108" t="s">
        <v>185</v>
      </c>
      <c r="D107" s="108" t="s">
        <v>319</v>
      </c>
      <c r="E107" s="108" t="s">
        <v>187</v>
      </c>
      <c r="F107" s="108" t="s">
        <v>320</v>
      </c>
      <c r="G107" s="108"/>
      <c r="H107" s="108"/>
      <c r="I107" s="108"/>
      <c r="J107" s="108" t="s">
        <v>190</v>
      </c>
      <c r="K107" s="108" t="s">
        <v>191</v>
      </c>
      <c r="L107" s="108" t="s">
        <v>321</v>
      </c>
      <c r="M107" s="108" t="s">
        <v>320</v>
      </c>
      <c r="N107" s="108"/>
      <c r="O107" s="108" t="s">
        <v>322</v>
      </c>
      <c r="P107" s="108" t="s">
        <v>194</v>
      </c>
      <c r="Q107" s="108"/>
      <c r="R107" s="108" t="s">
        <v>195</v>
      </c>
      <c r="S107" s="108"/>
      <c r="T107" s="108" t="s">
        <v>197</v>
      </c>
      <c r="U107" s="108" t="s">
        <v>198</v>
      </c>
      <c r="V107" s="108" t="s">
        <v>199</v>
      </c>
      <c r="W107" s="108" t="s">
        <v>200</v>
      </c>
      <c r="X107" s="108" t="s">
        <v>323</v>
      </c>
      <c r="Y107" s="108" t="s">
        <v>324</v>
      </c>
      <c r="Z107" s="108" t="s">
        <v>203</v>
      </c>
      <c r="AA107" s="108"/>
      <c r="AB107" s="108" t="s">
        <v>325</v>
      </c>
      <c r="AC107" s="108"/>
      <c r="AD107" s="108" t="s">
        <v>326</v>
      </c>
      <c r="AE107" s="108"/>
      <c r="AF107" s="108" t="s">
        <v>187</v>
      </c>
      <c r="AG107" s="108" t="s">
        <v>327</v>
      </c>
      <c r="AH107" s="137" t="s">
        <v>328</v>
      </c>
      <c r="AI107" s="108"/>
      <c r="AJ107" s="108"/>
      <c r="AK107" s="141" t="s">
        <v>208</v>
      </c>
      <c r="AL107" s="108"/>
      <c r="AM107" s="108"/>
      <c r="AN107" s="108" t="s">
        <v>329</v>
      </c>
      <c r="AO107" s="108"/>
      <c r="AP107" s="108"/>
      <c r="AQ107" s="142" t="s">
        <v>209</v>
      </c>
      <c r="AR107" s="108"/>
      <c r="AS107" s="108"/>
      <c r="AT107" s="108"/>
      <c r="AU107" s="108" t="s">
        <v>211</v>
      </c>
      <c r="AV107" s="108" t="s">
        <v>212</v>
      </c>
      <c r="AW107" s="108"/>
    </row>
    <row r="108" spans="1:89" x14ac:dyDescent="0.25">
      <c r="A108" s="10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43" t="s">
        <v>330</v>
      </c>
      <c r="N108" s="108"/>
      <c r="O108" s="108"/>
      <c r="P108" s="143" t="s">
        <v>213</v>
      </c>
      <c r="Q108" s="108"/>
      <c r="R108" s="108"/>
      <c r="S108" s="108"/>
      <c r="T108" s="108"/>
      <c r="U108" s="108"/>
      <c r="V108" s="108" t="s">
        <v>214</v>
      </c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 t="s">
        <v>215</v>
      </c>
      <c r="AG108" s="108"/>
      <c r="AH108" s="137" t="s">
        <v>331</v>
      </c>
      <c r="AI108" s="108"/>
      <c r="AJ108" s="108"/>
      <c r="AK108" s="108"/>
      <c r="AL108" s="108"/>
      <c r="AM108" s="108"/>
      <c r="AN108" s="108"/>
      <c r="AO108" s="108"/>
      <c r="AP108" s="108"/>
      <c r="AQ108" s="142" t="s">
        <v>217</v>
      </c>
      <c r="AR108" s="108"/>
      <c r="AS108" s="108"/>
      <c r="AT108" s="108"/>
      <c r="AU108" s="108"/>
      <c r="AV108" s="108"/>
      <c r="AW108" s="108"/>
    </row>
    <row r="109" spans="1:89" x14ac:dyDescent="0.25">
      <c r="A109" s="10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 t="s">
        <v>218</v>
      </c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 t="s">
        <v>219</v>
      </c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42" t="s">
        <v>220</v>
      </c>
      <c r="AR109" s="108"/>
      <c r="AS109" s="108"/>
      <c r="AT109" s="108"/>
      <c r="AU109" s="108"/>
      <c r="AV109" s="108"/>
      <c r="AW109" s="108"/>
    </row>
    <row r="110" spans="1:89" ht="15.75" thickBot="1" x14ac:dyDescent="0.3">
      <c r="A110" s="12"/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 t="s">
        <v>221</v>
      </c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  <c r="AU110" s="109"/>
      <c r="AV110" s="109"/>
      <c r="AW110" s="109"/>
    </row>
    <row r="111" spans="1:89" x14ac:dyDescent="0.25">
      <c r="A111" s="5" t="s">
        <v>332</v>
      </c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</row>
    <row r="112" spans="1:89" x14ac:dyDescent="0.25">
      <c r="A112" s="5" t="s">
        <v>333</v>
      </c>
      <c r="B112" s="87"/>
      <c r="C112" s="144"/>
      <c r="D112" s="87"/>
      <c r="E112" s="87"/>
      <c r="F112" s="87"/>
      <c r="G112" s="87"/>
      <c r="H112" s="87"/>
      <c r="I112" s="87"/>
      <c r="J112" s="93"/>
      <c r="K112" s="87"/>
      <c r="L112" s="89"/>
      <c r="M112" s="87"/>
      <c r="N112" s="87"/>
      <c r="O112" s="87"/>
      <c r="P112" s="144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G112" s="87"/>
      <c r="AH112" s="87"/>
      <c r="AI112" s="87"/>
      <c r="AJ112" s="87"/>
      <c r="AK112" s="87"/>
      <c r="AL112" s="87"/>
      <c r="AM112" s="87"/>
      <c r="AN112" s="87"/>
      <c r="AO112" s="99"/>
      <c r="AP112" s="87"/>
      <c r="AQ112" s="87"/>
      <c r="AR112" s="87"/>
      <c r="AS112" s="87"/>
      <c r="AT112" s="87"/>
      <c r="AU112" s="87"/>
      <c r="AV112" s="87"/>
      <c r="AW112" s="87"/>
    </row>
    <row r="113" spans="1:49" x14ac:dyDescent="0.25">
      <c r="A113" s="5" t="s">
        <v>334</v>
      </c>
      <c r="B113" s="87"/>
      <c r="E113" s="87"/>
      <c r="F113" s="87"/>
      <c r="G113" s="87"/>
      <c r="H113" s="87"/>
      <c r="I113" s="87"/>
      <c r="J113" s="93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</row>
    <row r="114" spans="1:49" x14ac:dyDescent="0.25">
      <c r="B114" s="87"/>
      <c r="E114" s="87"/>
      <c r="F114" s="87"/>
      <c r="G114" s="87"/>
      <c r="H114" s="87"/>
      <c r="I114" s="87"/>
      <c r="J114" s="93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</row>
    <row r="115" spans="1:49" x14ac:dyDescent="0.25">
      <c r="A115" s="87"/>
      <c r="B115" s="87"/>
      <c r="E115" s="87"/>
      <c r="F115" s="87"/>
      <c r="G115" s="87"/>
      <c r="H115" s="87"/>
      <c r="I115" s="87"/>
      <c r="J115" s="93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</row>
    <row r="116" spans="1:49" x14ac:dyDescent="0.25">
      <c r="A116" s="145"/>
      <c r="B116" s="144"/>
      <c r="E116" s="87"/>
      <c r="F116" s="87"/>
      <c r="G116" s="87"/>
      <c r="H116" s="87"/>
      <c r="I116" s="87"/>
      <c r="J116" s="93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</row>
    <row r="117" spans="1:49" x14ac:dyDescent="0.25">
      <c r="A117" s="145"/>
      <c r="B117" s="144"/>
      <c r="E117" s="87"/>
      <c r="F117" s="87"/>
      <c r="G117" s="87"/>
      <c r="H117" s="87"/>
      <c r="I117" s="87"/>
      <c r="J117" s="93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</row>
    <row r="118" spans="1:49" x14ac:dyDescent="0.25">
      <c r="A118" s="145"/>
      <c r="B118" s="144"/>
      <c r="E118" s="87"/>
      <c r="F118" s="87"/>
      <c r="G118" s="87"/>
      <c r="H118" s="87"/>
      <c r="I118" s="87"/>
      <c r="J118" s="93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</row>
    <row r="119" spans="1:49" x14ac:dyDescent="0.25">
      <c r="A119" s="145"/>
      <c r="B119" s="144"/>
      <c r="E119" s="87"/>
      <c r="F119" s="87"/>
      <c r="G119" s="87"/>
      <c r="H119" s="87"/>
      <c r="I119" s="87"/>
      <c r="J119" s="93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</row>
    <row r="120" spans="1:49" x14ac:dyDescent="0.25">
      <c r="A120" s="145"/>
      <c r="B120" s="144"/>
      <c r="E120" s="87"/>
      <c r="F120" s="87"/>
      <c r="G120" s="87"/>
      <c r="H120" s="87"/>
      <c r="I120" s="87"/>
      <c r="J120" s="93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</row>
    <row r="121" spans="1:49" x14ac:dyDescent="0.25">
      <c r="A121" s="145"/>
      <c r="B121" s="144"/>
      <c r="C121" s="144"/>
      <c r="D121" s="87"/>
      <c r="E121" s="87"/>
      <c r="F121" s="87"/>
      <c r="G121" s="87"/>
      <c r="H121" s="87"/>
      <c r="I121" s="87"/>
      <c r="J121" s="93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</row>
    <row r="122" spans="1:49" x14ac:dyDescent="0.25">
      <c r="A122" s="93"/>
      <c r="B122"/>
      <c r="C122"/>
      <c r="D122"/>
      <c r="E122" s="87"/>
      <c r="F122" s="87"/>
      <c r="G122" s="87"/>
      <c r="H122" s="87"/>
      <c r="I122" s="87"/>
      <c r="J122" s="93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</row>
    <row r="123" spans="1:49" x14ac:dyDescent="0.25">
      <c r="A123" s="93"/>
      <c r="B123"/>
      <c r="C123"/>
      <c r="D123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</row>
    <row r="124" spans="1:49" x14ac:dyDescent="0.25">
      <c r="A124" s="89"/>
      <c r="B124"/>
      <c r="C124"/>
      <c r="D124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</row>
    <row r="125" spans="1:49" x14ac:dyDescent="0.25">
      <c r="A125" s="144"/>
      <c r="B125"/>
      <c r="C125"/>
      <c r="D125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</row>
    <row r="126" spans="1:49" x14ac:dyDescent="0.25">
      <c r="B126"/>
      <c r="C126"/>
      <c r="D126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</row>
    <row r="127" spans="1:49" x14ac:dyDescent="0.25">
      <c r="B127"/>
      <c r="C127"/>
      <c r="D12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</row>
    <row r="128" spans="1:49" x14ac:dyDescent="0.25">
      <c r="A128" s="99"/>
      <c r="B128"/>
      <c r="C128"/>
      <c r="D128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</row>
    <row r="129" spans="1:49" x14ac:dyDescent="0.25">
      <c r="A129" s="89"/>
      <c r="B129"/>
      <c r="C129"/>
      <c r="D129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41"/>
  <sheetViews>
    <sheetView workbookViewId="0">
      <selection activeCell="F27" sqref="F27"/>
    </sheetView>
  </sheetViews>
  <sheetFormatPr defaultRowHeight="15" x14ac:dyDescent="0.25"/>
  <cols>
    <col min="1" max="1" width="15.140625" style="101" customWidth="1"/>
    <col min="2" max="2" width="16.85546875" customWidth="1"/>
    <col min="3" max="3" width="11.7109375" bestFit="1" customWidth="1"/>
    <col min="4" max="4" width="27" bestFit="1" customWidth="1"/>
    <col min="6" max="6" width="24.5703125" bestFit="1" customWidth="1"/>
    <col min="7" max="7" width="8.42578125" bestFit="1" customWidth="1"/>
    <col min="8" max="8" width="16.140625" bestFit="1" customWidth="1"/>
    <col min="9" max="9" width="14.42578125" bestFit="1" customWidth="1"/>
    <col min="10" max="10" width="16.85546875" bestFit="1" customWidth="1"/>
    <col min="11" max="12" width="22.5703125" bestFit="1" customWidth="1"/>
    <col min="13" max="13" width="12" bestFit="1" customWidth="1"/>
    <col min="14" max="14" width="16.140625" bestFit="1" customWidth="1"/>
    <col min="15" max="15" width="14.42578125" bestFit="1" customWidth="1"/>
    <col min="16" max="16" width="16.85546875" bestFit="1" customWidth="1"/>
    <col min="17" max="18" width="22.5703125" bestFit="1" customWidth="1"/>
    <col min="19" max="19" width="6" bestFit="1" customWidth="1"/>
    <col min="20" max="20" width="13.140625" bestFit="1" customWidth="1"/>
    <col min="21" max="21" width="12.28515625" bestFit="1" customWidth="1"/>
    <col min="22" max="22" width="17.42578125" bestFit="1" customWidth="1"/>
    <col min="23" max="23" width="9.28515625" bestFit="1" customWidth="1"/>
    <col min="24" max="24" width="33.140625" bestFit="1" customWidth="1"/>
    <col min="25" max="25" width="33.42578125" bestFit="1" customWidth="1"/>
    <col min="26" max="26" width="33.28515625" bestFit="1" customWidth="1"/>
    <col min="27" max="27" width="21.85546875" bestFit="1" customWidth="1"/>
    <col min="28" max="28" width="32" bestFit="1" customWidth="1"/>
    <col min="29" max="29" width="10.140625" bestFit="1" customWidth="1"/>
    <col min="31" max="31" width="5.85546875" bestFit="1" customWidth="1"/>
    <col min="32" max="32" width="25.85546875" bestFit="1" customWidth="1"/>
    <col min="33" max="33" width="22.85546875" bestFit="1" customWidth="1"/>
    <col min="34" max="34" width="17.140625" bestFit="1" customWidth="1"/>
    <col min="35" max="35" width="12.140625" bestFit="1" customWidth="1"/>
    <col min="36" max="36" width="25.85546875" bestFit="1" customWidth="1"/>
    <col min="37" max="37" width="22.85546875" bestFit="1" customWidth="1"/>
    <col min="38" max="38" width="17.140625" bestFit="1" customWidth="1"/>
    <col min="39" max="39" width="5.85546875" bestFit="1" customWidth="1"/>
    <col min="40" max="40" width="25.85546875" bestFit="1" customWidth="1"/>
    <col min="41" max="41" width="22.85546875" bestFit="1" customWidth="1"/>
    <col min="42" max="42" width="17.140625" bestFit="1" customWidth="1"/>
    <col min="43" max="43" width="12.140625" bestFit="1" customWidth="1"/>
    <col min="44" max="44" width="25.85546875" bestFit="1" customWidth="1"/>
    <col min="45" max="45" width="22.85546875" bestFit="1" customWidth="1"/>
    <col min="46" max="46" width="17.140625" bestFit="1" customWidth="1"/>
    <col min="47" max="47" width="5.85546875" bestFit="1" customWidth="1"/>
    <col min="48" max="48" width="25.85546875" bestFit="1" customWidth="1"/>
    <col min="49" max="49" width="22.85546875" bestFit="1" customWidth="1"/>
    <col min="50" max="50" width="17.140625" bestFit="1" customWidth="1"/>
    <col min="51" max="51" width="11.7109375" bestFit="1" customWidth="1"/>
    <col min="52" max="52" width="25.85546875" bestFit="1" customWidth="1"/>
    <col min="53" max="53" width="22.85546875" bestFit="1" customWidth="1"/>
    <col min="54" max="54" width="17.140625" bestFit="1" customWidth="1"/>
    <col min="55" max="55" width="8.85546875" bestFit="1" customWidth="1"/>
    <col min="56" max="56" width="25.85546875" bestFit="1" customWidth="1"/>
    <col min="57" max="57" width="22.85546875" bestFit="1" customWidth="1"/>
    <col min="58" max="58" width="17.140625" bestFit="1" customWidth="1"/>
    <col min="59" max="59" width="4.5703125" bestFit="1" customWidth="1"/>
    <col min="60" max="60" width="25.85546875" bestFit="1" customWidth="1"/>
    <col min="61" max="61" width="22.85546875" bestFit="1" customWidth="1"/>
    <col min="62" max="62" width="17.140625" bestFit="1" customWidth="1"/>
    <col min="63" max="63" width="12.42578125" bestFit="1" customWidth="1"/>
    <col min="64" max="64" width="25.85546875" bestFit="1" customWidth="1"/>
    <col min="65" max="65" width="22.85546875" bestFit="1" customWidth="1"/>
    <col min="66" max="66" width="17.140625" bestFit="1" customWidth="1"/>
    <col min="67" max="67" width="15.42578125" bestFit="1" customWidth="1"/>
    <col min="68" max="68" width="25.85546875" bestFit="1" customWidth="1"/>
    <col min="69" max="69" width="22.85546875" bestFit="1" customWidth="1"/>
    <col min="70" max="70" width="17.140625" bestFit="1" customWidth="1"/>
    <col min="71" max="71" width="7.7109375" bestFit="1" customWidth="1"/>
    <col min="72" max="72" width="25.85546875" bestFit="1" customWidth="1"/>
    <col min="73" max="73" width="22.85546875" bestFit="1" customWidth="1"/>
    <col min="74" max="74" width="17.140625" bestFit="1" customWidth="1"/>
    <col min="75" max="75" width="12" bestFit="1" customWidth="1"/>
    <col min="76" max="76" width="25.85546875" bestFit="1" customWidth="1"/>
    <col min="77" max="77" width="22.85546875" bestFit="1" customWidth="1"/>
    <col min="78" max="78" width="17.140625" bestFit="1" customWidth="1"/>
    <col min="79" max="79" width="7.7109375" bestFit="1" customWidth="1"/>
    <col min="80" max="80" width="25.85546875" bestFit="1" customWidth="1"/>
    <col min="81" max="81" width="22.85546875" bestFit="1" customWidth="1"/>
    <col min="82" max="82" width="17.140625" bestFit="1" customWidth="1"/>
    <col min="83" max="83" width="11.7109375" bestFit="1" customWidth="1"/>
    <col min="84" max="84" width="25.85546875" bestFit="1" customWidth="1"/>
    <col min="85" max="85" width="22.85546875" bestFit="1" customWidth="1"/>
    <col min="86" max="86" width="17.140625" bestFit="1" customWidth="1"/>
    <col min="87" max="87" width="15" bestFit="1" customWidth="1"/>
    <col min="88" max="88" width="25.85546875" bestFit="1" customWidth="1"/>
    <col min="89" max="89" width="22.85546875" bestFit="1" customWidth="1"/>
    <col min="90" max="90" width="17.140625" bestFit="1" customWidth="1"/>
    <col min="91" max="91" width="15" bestFit="1" customWidth="1"/>
    <col min="92" max="92" width="25.85546875" bestFit="1" customWidth="1"/>
    <col min="93" max="93" width="22.85546875" bestFit="1" customWidth="1"/>
    <col min="94" max="94" width="17.140625" bestFit="1" customWidth="1"/>
    <col min="95" max="95" width="15" bestFit="1" customWidth="1"/>
    <col min="96" max="96" width="25.85546875" bestFit="1" customWidth="1"/>
    <col min="97" max="97" width="22.85546875" bestFit="1" customWidth="1"/>
    <col min="98" max="98" width="17.140625" bestFit="1" customWidth="1"/>
    <col min="100" max="100" width="13.28515625" bestFit="1" customWidth="1"/>
    <col min="101" max="101" width="25.42578125" bestFit="1" customWidth="1"/>
    <col min="102" max="102" width="10" bestFit="1" customWidth="1"/>
    <col min="103" max="103" width="24.5703125" bestFit="1" customWidth="1"/>
  </cols>
  <sheetData>
    <row r="1" spans="1:87" s="5" customFormat="1" ht="15.75" x14ac:dyDescent="0.25">
      <c r="A1" s="85" t="s">
        <v>222</v>
      </c>
      <c r="B1" s="86"/>
      <c r="E1" s="87"/>
      <c r="F1" s="87"/>
      <c r="G1" s="87"/>
      <c r="H1" s="87"/>
      <c r="I1" s="87"/>
      <c r="K1" s="87"/>
      <c r="M1" s="87"/>
      <c r="N1" s="87"/>
      <c r="O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F1" s="87"/>
      <c r="AG1" s="87"/>
      <c r="AH1" s="87"/>
      <c r="AI1" s="87"/>
      <c r="AJ1" s="87"/>
      <c r="AK1" s="87"/>
      <c r="AL1" s="87"/>
      <c r="AM1" s="87"/>
      <c r="AO1" s="87"/>
      <c r="AP1" s="87"/>
      <c r="AQ1" s="87"/>
      <c r="AR1" s="87"/>
      <c r="AS1" s="87"/>
      <c r="AT1" s="87"/>
      <c r="AU1" s="87"/>
      <c r="AV1" s="87"/>
      <c r="AW1" s="87"/>
    </row>
    <row r="2" spans="1:87" s="5" customFormat="1" x14ac:dyDescent="0.25">
      <c r="B2" s="87"/>
      <c r="E2" s="87"/>
      <c r="F2" s="87"/>
      <c r="G2" s="87"/>
      <c r="H2" s="87"/>
      <c r="I2" s="87"/>
      <c r="K2" s="87"/>
      <c r="M2" s="87"/>
      <c r="N2" s="87"/>
      <c r="O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F2" s="87"/>
      <c r="AG2" s="87"/>
      <c r="AH2" s="87"/>
      <c r="AI2" s="87"/>
      <c r="AJ2" s="87"/>
      <c r="AK2" s="87"/>
      <c r="AL2" s="87"/>
      <c r="AM2" s="87"/>
      <c r="AO2" s="87"/>
      <c r="AP2" s="87"/>
      <c r="AQ2" s="87"/>
      <c r="AR2" s="87"/>
      <c r="AS2" s="87"/>
      <c r="AT2" s="87"/>
      <c r="AU2" s="87"/>
      <c r="AV2" s="87"/>
      <c r="AW2" s="87"/>
    </row>
    <row r="3" spans="1:87" s="5" customFormat="1" x14ac:dyDescent="0.25">
      <c r="A3" s="88" t="s">
        <v>223</v>
      </c>
      <c r="B3" s="89" t="s">
        <v>224</v>
      </c>
      <c r="C3" s="90"/>
      <c r="D3" s="91"/>
      <c r="E3" s="91"/>
      <c r="F3" s="90"/>
      <c r="G3" s="87"/>
      <c r="H3" s="87"/>
      <c r="I3" s="87"/>
      <c r="K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F3" s="87"/>
      <c r="AG3" s="87"/>
      <c r="AH3" s="87"/>
      <c r="AI3" s="87"/>
      <c r="AJ3" s="87"/>
      <c r="AK3" s="87"/>
      <c r="AL3" s="87"/>
      <c r="AM3" s="87"/>
      <c r="AO3" s="87"/>
      <c r="AP3" s="87"/>
      <c r="AQ3" s="87"/>
      <c r="AR3" s="87"/>
      <c r="AS3" s="87"/>
      <c r="AT3" s="87"/>
      <c r="AU3" s="87"/>
      <c r="AV3" s="87"/>
      <c r="AW3" s="87"/>
    </row>
    <row r="4" spans="1:87" s="5" customFormat="1" x14ac:dyDescent="0.25">
      <c r="A4" s="88"/>
      <c r="B4" s="90" t="s">
        <v>225</v>
      </c>
      <c r="C4" s="91"/>
      <c r="D4" s="91"/>
      <c r="E4" s="91"/>
      <c r="F4" s="90"/>
      <c r="G4" s="87"/>
      <c r="H4" s="87"/>
      <c r="I4" s="87"/>
      <c r="K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</row>
    <row r="5" spans="1:87" s="5" customFormat="1" x14ac:dyDescent="0.25">
      <c r="A5" s="88"/>
      <c r="B5" s="92" t="s">
        <v>226</v>
      </c>
      <c r="C5" s="89" t="s">
        <v>227</v>
      </c>
      <c r="D5" s="91"/>
      <c r="E5" s="91"/>
      <c r="F5" s="90"/>
      <c r="G5" s="87"/>
      <c r="H5" s="87"/>
      <c r="I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</row>
    <row r="6" spans="1:87" s="5" customFormat="1" x14ac:dyDescent="0.25">
      <c r="A6" s="88"/>
      <c r="B6" s="92" t="s">
        <v>228</v>
      </c>
      <c r="C6" s="89" t="s">
        <v>229</v>
      </c>
      <c r="D6" s="91"/>
      <c r="E6" s="91"/>
      <c r="F6" s="90"/>
      <c r="G6" s="87"/>
      <c r="H6" s="87"/>
      <c r="I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</row>
    <row r="7" spans="1:87" s="5" customFormat="1" x14ac:dyDescent="0.25">
      <c r="A7" s="88"/>
      <c r="B7" s="92" t="s">
        <v>230</v>
      </c>
      <c r="C7" s="89" t="s">
        <v>231</v>
      </c>
      <c r="D7" s="91"/>
      <c r="E7" s="91"/>
      <c r="F7" s="90"/>
      <c r="G7" s="87"/>
      <c r="H7" s="87"/>
      <c r="I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</row>
    <row r="8" spans="1:87" s="5" customFormat="1" x14ac:dyDescent="0.25">
      <c r="A8" s="88"/>
      <c r="B8" s="92" t="s">
        <v>232</v>
      </c>
      <c r="C8" s="89" t="s">
        <v>233</v>
      </c>
      <c r="D8" s="91"/>
      <c r="E8" s="91"/>
      <c r="F8" s="90"/>
      <c r="G8" s="87"/>
      <c r="H8" s="87"/>
      <c r="I8" s="87"/>
      <c r="J8" s="93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</row>
    <row r="9" spans="1:87" s="5" customFormat="1" x14ac:dyDescent="0.25">
      <c r="A9" s="88"/>
      <c r="B9" s="92" t="s">
        <v>234</v>
      </c>
      <c r="C9" s="89" t="s">
        <v>235</v>
      </c>
      <c r="D9" s="91"/>
      <c r="E9" s="91"/>
      <c r="F9" s="90"/>
      <c r="G9" s="87"/>
      <c r="H9" s="87"/>
      <c r="I9" s="87"/>
      <c r="J9" s="93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</row>
    <row r="10" spans="1:87" s="5" customFormat="1" x14ac:dyDescent="0.25">
      <c r="A10" s="88"/>
      <c r="B10" s="92" t="s">
        <v>236</v>
      </c>
      <c r="C10" s="89" t="s">
        <v>237</v>
      </c>
      <c r="D10" s="89"/>
      <c r="E10" s="90"/>
      <c r="F10" s="90"/>
      <c r="G10" s="87"/>
      <c r="H10" s="87"/>
      <c r="I10" s="87"/>
      <c r="J10" s="93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</row>
    <row r="11" spans="1:87" x14ac:dyDescent="0.25">
      <c r="A11" s="95" t="s">
        <v>238</v>
      </c>
      <c r="B11" s="96" t="s">
        <v>242</v>
      </c>
      <c r="C11" s="94"/>
      <c r="D11" s="94"/>
      <c r="E11" s="94"/>
      <c r="F11" s="94"/>
    </row>
    <row r="12" spans="1:87" x14ac:dyDescent="0.25">
      <c r="A12" s="95" t="s">
        <v>241</v>
      </c>
      <c r="B12" s="96" t="s">
        <v>244</v>
      </c>
      <c r="C12" s="94"/>
      <c r="D12" s="94"/>
      <c r="E12" s="94"/>
      <c r="F12" s="94"/>
    </row>
    <row r="13" spans="1:87" x14ac:dyDescent="0.25">
      <c r="A13" s="95" t="s">
        <v>243</v>
      </c>
      <c r="B13" s="89" t="s">
        <v>335</v>
      </c>
      <c r="C13" s="94"/>
      <c r="D13" s="94"/>
      <c r="E13" s="94"/>
      <c r="F13" s="94"/>
      <c r="CI13" s="98"/>
    </row>
    <row r="14" spans="1:87" x14ac:dyDescent="0.25">
      <c r="A14" s="95" t="s">
        <v>245</v>
      </c>
      <c r="B14" s="89" t="s">
        <v>246</v>
      </c>
      <c r="C14" s="94"/>
      <c r="D14" s="94"/>
      <c r="E14" s="94"/>
      <c r="F14" s="94"/>
    </row>
    <row r="15" spans="1:87" x14ac:dyDescent="0.25">
      <c r="A15" s="95" t="s">
        <v>247</v>
      </c>
      <c r="B15" s="91" t="s">
        <v>248</v>
      </c>
      <c r="C15" s="94"/>
      <c r="D15" s="94"/>
      <c r="E15" s="94"/>
      <c r="F15" s="94"/>
    </row>
    <row r="16" spans="1:87" x14ac:dyDescent="0.25">
      <c r="A16" s="95" t="s">
        <v>249</v>
      </c>
      <c r="B16" s="91" t="s">
        <v>250</v>
      </c>
      <c r="C16" s="94"/>
      <c r="D16" s="94"/>
      <c r="E16" s="94"/>
      <c r="F16" s="94"/>
      <c r="K16" s="97"/>
      <c r="U16" s="97"/>
      <c r="V16" s="97"/>
      <c r="AH16" s="97"/>
      <c r="AP16" s="97"/>
      <c r="AX16" s="97"/>
      <c r="BF16" s="97"/>
      <c r="BR16" s="97"/>
      <c r="CH16" s="97"/>
      <c r="CI16" s="98"/>
    </row>
    <row r="17" spans="1:105" x14ac:dyDescent="0.25">
      <c r="A17" s="95" t="s">
        <v>251</v>
      </c>
      <c r="B17" s="99" t="s">
        <v>252</v>
      </c>
      <c r="C17" s="94"/>
      <c r="D17" s="94"/>
      <c r="E17" s="94"/>
      <c r="F17" s="94"/>
    </row>
    <row r="18" spans="1:105" x14ac:dyDescent="0.25">
      <c r="A18" s="88"/>
      <c r="B18" s="94"/>
      <c r="C18" s="94"/>
      <c r="D18" s="94"/>
      <c r="E18" s="94"/>
      <c r="F18" s="94"/>
      <c r="CY18" s="146"/>
      <c r="CZ18" s="146"/>
      <c r="DA18" s="146"/>
    </row>
    <row r="19" spans="1:105" x14ac:dyDescent="0.25">
      <c r="A19" s="147"/>
      <c r="BW19" s="97"/>
      <c r="CL19" s="97"/>
    </row>
    <row r="20" spans="1:105" x14ac:dyDescent="0.25">
      <c r="A20" s="100"/>
    </row>
    <row r="21" spans="1:105" x14ac:dyDescent="0.25">
      <c r="A21" s="100"/>
    </row>
    <row r="22" spans="1:105" x14ac:dyDescent="0.25">
      <c r="A22" s="100"/>
    </row>
    <row r="23" spans="1:105" x14ac:dyDescent="0.25">
      <c r="A23" s="100"/>
    </row>
    <row r="24" spans="1:105" x14ac:dyDescent="0.25">
      <c r="A24" s="100"/>
    </row>
    <row r="25" spans="1:105" x14ac:dyDescent="0.25">
      <c r="A25" s="100"/>
    </row>
    <row r="26" spans="1:105" x14ac:dyDescent="0.25">
      <c r="A26" s="100"/>
    </row>
    <row r="27" spans="1:105" x14ac:dyDescent="0.25">
      <c r="A27" s="100"/>
    </row>
    <row r="28" spans="1:105" x14ac:dyDescent="0.25">
      <c r="A28" s="100"/>
    </row>
    <row r="29" spans="1:105" x14ac:dyDescent="0.25">
      <c r="A29" s="100"/>
    </row>
    <row r="30" spans="1:105" x14ac:dyDescent="0.25">
      <c r="A30" s="100"/>
    </row>
    <row r="31" spans="1:105" x14ac:dyDescent="0.25">
      <c r="A31" s="100"/>
    </row>
    <row r="32" spans="1:105" x14ac:dyDescent="0.25">
      <c r="A32" s="100"/>
    </row>
    <row r="33" spans="1:1" x14ac:dyDescent="0.25">
      <c r="A33" s="100"/>
    </row>
    <row r="34" spans="1:1" x14ac:dyDescent="0.25">
      <c r="A34" s="100"/>
    </row>
    <row r="35" spans="1:1" x14ac:dyDescent="0.25">
      <c r="A35" s="100"/>
    </row>
    <row r="36" spans="1:1" x14ac:dyDescent="0.25">
      <c r="A36" s="100"/>
    </row>
    <row r="37" spans="1:1" x14ac:dyDescent="0.25">
      <c r="A37" s="100"/>
    </row>
    <row r="38" spans="1:1" x14ac:dyDescent="0.25">
      <c r="A38" s="100"/>
    </row>
    <row r="39" spans="1:1" x14ac:dyDescent="0.25">
      <c r="A39" s="100"/>
    </row>
    <row r="40" spans="1:1" x14ac:dyDescent="0.25">
      <c r="A40" s="100"/>
    </row>
    <row r="41" spans="1:1" x14ac:dyDescent="0.25">
      <c r="A41" s="10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90"/>
  <sheetViews>
    <sheetView topLeftCell="A28" zoomScaleNormal="100" workbookViewId="0">
      <selection activeCell="F55" sqref="F55"/>
    </sheetView>
  </sheetViews>
  <sheetFormatPr defaultColWidth="9.140625" defaultRowHeight="15" x14ac:dyDescent="0.25"/>
  <cols>
    <col min="1" max="1" width="33.140625" style="5" bestFit="1" customWidth="1"/>
    <col min="2" max="2" width="27.7109375" style="23" bestFit="1" customWidth="1"/>
    <col min="3" max="3" width="24" style="23" bestFit="1" customWidth="1"/>
    <col min="4" max="27" width="12.7109375" style="23" customWidth="1"/>
    <col min="28" max="57" width="12.7109375" style="5" customWidth="1"/>
    <col min="58" max="62" width="11.28515625" style="5" customWidth="1"/>
    <col min="63" max="135" width="9.140625" style="5"/>
    <col min="136" max="136" width="16" style="5" bestFit="1" customWidth="1"/>
    <col min="137" max="16384" width="9.140625" style="5"/>
  </cols>
  <sheetData>
    <row r="1" spans="1:27" s="23" customFormat="1" x14ac:dyDescent="0.25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</row>
    <row r="2" spans="1:27" s="23" customFormat="1" x14ac:dyDescent="0.25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V2" s="77"/>
      <c r="W2" s="77"/>
      <c r="X2" s="77"/>
      <c r="Y2" s="77"/>
      <c r="Z2" s="77"/>
      <c r="AA2" s="77"/>
    </row>
    <row r="3" spans="1:27" s="23" customFormat="1" x14ac:dyDescent="0.25"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</row>
    <row r="4" spans="1:27" s="23" customFormat="1" x14ac:dyDescent="0.25">
      <c r="A4" s="173" t="s">
        <v>465</v>
      </c>
      <c r="B4" s="175" t="s">
        <v>133</v>
      </c>
      <c r="C4" s="174" t="s">
        <v>134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</row>
    <row r="5" spans="1:27" s="23" customFormat="1" x14ac:dyDescent="0.25">
      <c r="A5" s="168" t="s">
        <v>442</v>
      </c>
      <c r="B5" s="169">
        <v>400</v>
      </c>
      <c r="C5" s="176">
        <v>0.04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</row>
    <row r="6" spans="1:27" s="23" customFormat="1" x14ac:dyDescent="0.25">
      <c r="A6" s="171" t="s">
        <v>452</v>
      </c>
      <c r="B6" s="169">
        <v>200</v>
      </c>
      <c r="C6" s="176">
        <v>8.2000000000000003E-2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</row>
    <row r="7" spans="1:27" s="23" customFormat="1" x14ac:dyDescent="0.25">
      <c r="A7" s="168" t="s">
        <v>445</v>
      </c>
      <c r="B7" s="169">
        <v>250</v>
      </c>
      <c r="C7" s="176">
        <v>8.5999999999999993E-2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</row>
    <row r="8" spans="1:27" s="23" customFormat="1" x14ac:dyDescent="0.25">
      <c r="A8" s="207" t="s">
        <v>453</v>
      </c>
      <c r="B8" s="208">
        <v>250</v>
      </c>
      <c r="C8" s="209">
        <v>0.1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</row>
    <row r="9" spans="1:27" s="23" customFormat="1" x14ac:dyDescent="0.25">
      <c r="A9" s="168" t="s">
        <v>498</v>
      </c>
      <c r="B9" s="169">
        <v>250</v>
      </c>
      <c r="C9" s="176">
        <v>0.1085</v>
      </c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</row>
    <row r="10" spans="1:27" s="23" customFormat="1" x14ac:dyDescent="0.25">
      <c r="A10" s="171" t="s">
        <v>454</v>
      </c>
      <c r="B10" s="169">
        <v>250</v>
      </c>
      <c r="C10" s="176">
        <v>0.15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</row>
    <row r="11" spans="1:27" s="23" customFormat="1" x14ac:dyDescent="0.25">
      <c r="A11" s="171" t="s">
        <v>446</v>
      </c>
      <c r="B11" s="169">
        <v>250</v>
      </c>
      <c r="C11" s="176">
        <v>0.15181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</row>
    <row r="12" spans="1:27" s="23" customFormat="1" x14ac:dyDescent="0.25">
      <c r="A12" s="211" t="s">
        <v>457</v>
      </c>
      <c r="B12" s="212">
        <v>300</v>
      </c>
      <c r="C12" s="213">
        <v>0.18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</row>
    <row r="13" spans="1:27" s="23" customFormat="1" x14ac:dyDescent="0.25">
      <c r="A13" s="171" t="s">
        <v>461</v>
      </c>
      <c r="B13" s="169">
        <v>250</v>
      </c>
      <c r="C13" s="176">
        <v>0.2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</row>
    <row r="14" spans="1:27" s="23" customFormat="1" x14ac:dyDescent="0.25">
      <c r="A14" s="168" t="s">
        <v>464</v>
      </c>
      <c r="B14" s="169">
        <v>200</v>
      </c>
      <c r="C14" s="176">
        <v>0.21099999999999999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</row>
    <row r="15" spans="1:27" s="23" customFormat="1" x14ac:dyDescent="0.25">
      <c r="A15" s="168" t="s">
        <v>450</v>
      </c>
      <c r="B15" s="169">
        <v>250</v>
      </c>
      <c r="C15" s="176">
        <v>0.2177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</row>
    <row r="16" spans="1:27" s="23" customFormat="1" x14ac:dyDescent="0.25">
      <c r="A16" s="168" t="s">
        <v>459</v>
      </c>
      <c r="B16" s="169">
        <v>304</v>
      </c>
      <c r="C16" s="176">
        <v>0.24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</row>
    <row r="17" spans="1:27" s="23" customFormat="1" x14ac:dyDescent="0.25">
      <c r="A17" s="171" t="s">
        <v>357</v>
      </c>
      <c r="B17" s="169">
        <v>300</v>
      </c>
      <c r="C17" s="176">
        <v>0.25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</row>
    <row r="18" spans="1:27" s="23" customFormat="1" x14ac:dyDescent="0.25">
      <c r="A18" s="211" t="s">
        <v>457</v>
      </c>
      <c r="B18" s="212">
        <v>750</v>
      </c>
      <c r="C18" s="213">
        <v>0.27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</row>
    <row r="19" spans="1:27" s="23" customFormat="1" x14ac:dyDescent="0.25">
      <c r="A19" s="168" t="s">
        <v>451</v>
      </c>
      <c r="B19" s="169">
        <v>300</v>
      </c>
      <c r="C19" s="176">
        <v>0.28000000000000003</v>
      </c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</row>
    <row r="20" spans="1:27" s="23" customFormat="1" x14ac:dyDescent="0.25">
      <c r="A20" s="171" t="s">
        <v>357</v>
      </c>
      <c r="B20" s="169">
        <v>250</v>
      </c>
      <c r="C20" s="176">
        <v>0.28949999999999998</v>
      </c>
    </row>
    <row r="21" spans="1:27" s="23" customFormat="1" x14ac:dyDescent="0.25">
      <c r="A21" s="210" t="s">
        <v>448</v>
      </c>
      <c r="B21" s="208">
        <v>300</v>
      </c>
      <c r="C21" s="209">
        <v>0.3115</v>
      </c>
    </row>
    <row r="22" spans="1:27" s="23" customFormat="1" x14ac:dyDescent="0.25">
      <c r="A22" s="168" t="s">
        <v>443</v>
      </c>
      <c r="B22" s="169">
        <v>230</v>
      </c>
      <c r="C22" s="176">
        <v>0.32700000000000001</v>
      </c>
    </row>
    <row r="23" spans="1:27" s="23" customFormat="1" x14ac:dyDescent="0.25">
      <c r="A23" s="168" t="s">
        <v>458</v>
      </c>
      <c r="B23" s="169">
        <v>300</v>
      </c>
      <c r="C23" s="176">
        <v>0.33500000000000002</v>
      </c>
    </row>
    <row r="24" spans="1:27" s="23" customFormat="1" x14ac:dyDescent="0.25">
      <c r="A24" s="168" t="s">
        <v>447</v>
      </c>
      <c r="B24" s="169">
        <v>250</v>
      </c>
      <c r="C24" s="176">
        <v>0.34917999999999999</v>
      </c>
    </row>
    <row r="25" spans="1:27" s="23" customFormat="1" x14ac:dyDescent="0.25">
      <c r="A25" s="171" t="s">
        <v>462</v>
      </c>
      <c r="B25" s="169">
        <v>200</v>
      </c>
      <c r="C25" s="176">
        <v>0.36</v>
      </c>
    </row>
    <row r="26" spans="1:27" s="23" customFormat="1" x14ac:dyDescent="0.25">
      <c r="A26" s="168" t="s">
        <v>444</v>
      </c>
      <c r="B26" s="169">
        <v>300</v>
      </c>
      <c r="C26" s="176">
        <v>0.375</v>
      </c>
    </row>
    <row r="27" spans="1:27" s="23" customFormat="1" x14ac:dyDescent="0.25">
      <c r="A27" s="171" t="s">
        <v>456</v>
      </c>
      <c r="B27" s="169">
        <v>250</v>
      </c>
      <c r="C27" s="176">
        <v>0.42</v>
      </c>
    </row>
    <row r="28" spans="1:27" s="23" customFormat="1" x14ac:dyDescent="0.25">
      <c r="A28" s="168" t="s">
        <v>455</v>
      </c>
      <c r="B28" s="169">
        <v>300</v>
      </c>
      <c r="C28" s="176">
        <v>0.5706</v>
      </c>
    </row>
    <row r="29" spans="1:27" s="23" customFormat="1" x14ac:dyDescent="0.25">
      <c r="A29" s="207" t="s">
        <v>460</v>
      </c>
      <c r="B29" s="208">
        <v>200</v>
      </c>
      <c r="C29" s="209">
        <v>0.69</v>
      </c>
    </row>
    <row r="30" spans="1:27" s="23" customFormat="1" x14ac:dyDescent="0.25">
      <c r="A30" s="171" t="s">
        <v>449</v>
      </c>
      <c r="B30" s="169">
        <v>700</v>
      </c>
      <c r="C30" s="176">
        <v>1</v>
      </c>
    </row>
    <row r="31" spans="1:27" s="23" customFormat="1" x14ac:dyDescent="0.25">
      <c r="A31" s="194"/>
      <c r="B31" s="77"/>
      <c r="C31" s="195"/>
    </row>
    <row r="32" spans="1:27" s="23" customFormat="1" x14ac:dyDescent="0.25">
      <c r="B32" s="77"/>
      <c r="C32" s="215" t="s">
        <v>131</v>
      </c>
    </row>
    <row r="33" spans="1:3" s="23" customFormat="1" x14ac:dyDescent="0.25">
      <c r="A33" s="194"/>
      <c r="C33" s="214" t="s">
        <v>499</v>
      </c>
    </row>
    <row r="34" spans="1:3" s="23" customFormat="1" x14ac:dyDescent="0.25"/>
    <row r="35" spans="1:3" s="23" customFormat="1" x14ac:dyDescent="0.25"/>
    <row r="36" spans="1:3" s="23" customFormat="1" x14ac:dyDescent="0.25"/>
    <row r="37" spans="1:3" s="23" customFormat="1" x14ac:dyDescent="0.25"/>
    <row r="38" spans="1:3" s="23" customFormat="1" x14ac:dyDescent="0.25"/>
    <row r="39" spans="1:3" s="23" customFormat="1" x14ac:dyDescent="0.25"/>
    <row r="40" spans="1:3" s="23" customFormat="1" x14ac:dyDescent="0.25"/>
    <row r="41" spans="1:3" s="23" customFormat="1" x14ac:dyDescent="0.25"/>
    <row r="42" spans="1:3" s="23" customFormat="1" x14ac:dyDescent="0.25"/>
    <row r="43" spans="1:3" s="23" customFormat="1" x14ac:dyDescent="0.25"/>
    <row r="44" spans="1:3" s="23" customFormat="1" x14ac:dyDescent="0.25"/>
    <row r="45" spans="1:3" s="23" customFormat="1" x14ac:dyDescent="0.25"/>
    <row r="46" spans="1:3" s="23" customFormat="1" x14ac:dyDescent="0.25"/>
    <row r="47" spans="1:3" s="23" customFormat="1" x14ac:dyDescent="0.25"/>
    <row r="48" spans="1:3" s="23" customFormat="1" x14ac:dyDescent="0.25"/>
    <row r="49" s="23" customFormat="1" x14ac:dyDescent="0.25"/>
    <row r="50" s="23" customFormat="1" x14ac:dyDescent="0.25"/>
    <row r="51" s="23" customFormat="1" x14ac:dyDescent="0.25"/>
    <row r="52" s="23" customFormat="1" x14ac:dyDescent="0.25"/>
    <row r="53" s="23" customFormat="1" x14ac:dyDescent="0.25"/>
    <row r="54" s="23" customFormat="1" x14ac:dyDescent="0.25"/>
    <row r="55" s="23" customFormat="1" x14ac:dyDescent="0.25"/>
    <row r="56" s="23" customFormat="1" x14ac:dyDescent="0.25"/>
    <row r="57" s="23" customFormat="1" x14ac:dyDescent="0.25"/>
    <row r="58" s="23" customFormat="1" x14ac:dyDescent="0.25"/>
    <row r="59" s="23" customFormat="1" x14ac:dyDescent="0.25"/>
    <row r="60" s="23" customFormat="1" x14ac:dyDescent="0.25"/>
    <row r="61" s="23" customFormat="1" x14ac:dyDescent="0.25"/>
    <row r="62" s="23" customFormat="1" x14ac:dyDescent="0.25"/>
    <row r="63" s="23" customFormat="1" x14ac:dyDescent="0.25"/>
    <row r="64" s="23" customFormat="1" x14ac:dyDescent="0.25"/>
    <row r="65" s="23" customForma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x14ac:dyDescent="0.25"/>
    <row r="76" s="23" customFormat="1" x14ac:dyDescent="0.25"/>
    <row r="77" s="23" customFormat="1" x14ac:dyDescent="0.25"/>
    <row r="78" s="23" customFormat="1" x14ac:dyDescent="0.25"/>
    <row r="79" s="23" customFormat="1" x14ac:dyDescent="0.25"/>
    <row r="80" s="23" customFormat="1" x14ac:dyDescent="0.25"/>
    <row r="81" s="23" customFormat="1" x14ac:dyDescent="0.25"/>
    <row r="82" s="23" customFormat="1" x14ac:dyDescent="0.25"/>
    <row r="83" s="23" customFormat="1" x14ac:dyDescent="0.25"/>
    <row r="84" s="23" customFormat="1" x14ac:dyDescent="0.25"/>
    <row r="85" s="23" customFormat="1" x14ac:dyDescent="0.25"/>
    <row r="86" s="23" customFormat="1" x14ac:dyDescent="0.25"/>
    <row r="87" s="23" customFormat="1" x14ac:dyDescent="0.25"/>
    <row r="88" s="23" customFormat="1" x14ac:dyDescent="0.25"/>
    <row r="89" s="23" customFormat="1" x14ac:dyDescent="0.25"/>
    <row r="90" s="23" customFormat="1" x14ac:dyDescent="0.25"/>
    <row r="91" s="23" customFormat="1" x14ac:dyDescent="0.25"/>
    <row r="92" s="23" customFormat="1" x14ac:dyDescent="0.25"/>
    <row r="93" s="23" customFormat="1" x14ac:dyDescent="0.25"/>
    <row r="94" s="23" customFormat="1" x14ac:dyDescent="0.25"/>
    <row r="95" s="23" customFormat="1" x14ac:dyDescent="0.25"/>
    <row r="96" s="23" customFormat="1" x14ac:dyDescent="0.25"/>
    <row r="97" s="23" customFormat="1" x14ac:dyDescent="0.25"/>
    <row r="98" s="23" customFormat="1" x14ac:dyDescent="0.25"/>
    <row r="99" s="23" customFormat="1" x14ac:dyDescent="0.25"/>
    <row r="100" s="23" customFormat="1" x14ac:dyDescent="0.25"/>
    <row r="101" s="23" customFormat="1" x14ac:dyDescent="0.25"/>
    <row r="102" s="23" customFormat="1" x14ac:dyDescent="0.25"/>
    <row r="103" s="23" customFormat="1" x14ac:dyDescent="0.25"/>
    <row r="104" s="23" customFormat="1" x14ac:dyDescent="0.25"/>
    <row r="105" s="23" customFormat="1" x14ac:dyDescent="0.25"/>
    <row r="106" s="23" customFormat="1" x14ac:dyDescent="0.25"/>
    <row r="107" s="23" customFormat="1" x14ac:dyDescent="0.25"/>
    <row r="108" s="23" customFormat="1" x14ac:dyDescent="0.25"/>
    <row r="109" s="23" customFormat="1" x14ac:dyDescent="0.25"/>
    <row r="110" s="23" customFormat="1" x14ac:dyDescent="0.25"/>
    <row r="111" s="23" customFormat="1" x14ac:dyDescent="0.25"/>
    <row r="112" s="23" customFormat="1" x14ac:dyDescent="0.25"/>
    <row r="113" s="23" customFormat="1" x14ac:dyDescent="0.25"/>
    <row r="114" s="23" customFormat="1" x14ac:dyDescent="0.25"/>
    <row r="115" s="23" customFormat="1" x14ac:dyDescent="0.25"/>
    <row r="116" s="23" customFormat="1" x14ac:dyDescent="0.25"/>
    <row r="117" s="23" customFormat="1" x14ac:dyDescent="0.25"/>
    <row r="118" s="23" customFormat="1" x14ac:dyDescent="0.25"/>
    <row r="119" s="23" customFormat="1" x14ac:dyDescent="0.25"/>
    <row r="120" s="23" customFormat="1" x14ac:dyDescent="0.25"/>
    <row r="121" s="23" customFormat="1" x14ac:dyDescent="0.25"/>
    <row r="122" s="23" customFormat="1" x14ac:dyDescent="0.25"/>
    <row r="123" s="23" customFormat="1" x14ac:dyDescent="0.25"/>
    <row r="124" s="23" customFormat="1" x14ac:dyDescent="0.25"/>
    <row r="125" s="23" customFormat="1" x14ac:dyDescent="0.25"/>
    <row r="126" s="23" customFormat="1" x14ac:dyDescent="0.25"/>
    <row r="127" s="23" customFormat="1" x14ac:dyDescent="0.25"/>
    <row r="128" s="23" customFormat="1" x14ac:dyDescent="0.25"/>
    <row r="129" s="23" customFormat="1" x14ac:dyDescent="0.25"/>
    <row r="130" s="23" customFormat="1" x14ac:dyDescent="0.25"/>
    <row r="131" s="23" customFormat="1" x14ac:dyDescent="0.25"/>
    <row r="132" s="23" customFormat="1" x14ac:dyDescent="0.25"/>
    <row r="133" s="23" customFormat="1" x14ac:dyDescent="0.25"/>
    <row r="134" s="23" customFormat="1" x14ac:dyDescent="0.25"/>
    <row r="135" s="23" customFormat="1" x14ac:dyDescent="0.25"/>
    <row r="136" s="23" customFormat="1" x14ac:dyDescent="0.25"/>
    <row r="137" s="23" customFormat="1" x14ac:dyDescent="0.25"/>
    <row r="138" s="23" customFormat="1" x14ac:dyDescent="0.25"/>
    <row r="139" s="23" customFormat="1" x14ac:dyDescent="0.25"/>
    <row r="140" s="23" customFormat="1" x14ac:dyDescent="0.25"/>
    <row r="141" s="23" customFormat="1" x14ac:dyDescent="0.25"/>
    <row r="142" s="23" customFormat="1" x14ac:dyDescent="0.25"/>
    <row r="143" s="23" customFormat="1" x14ac:dyDescent="0.25"/>
    <row r="144" s="23" customFormat="1" x14ac:dyDescent="0.25"/>
    <row r="145" s="23" customFormat="1" x14ac:dyDescent="0.25"/>
    <row r="146" s="23" customFormat="1" x14ac:dyDescent="0.25"/>
    <row r="147" s="23" customFormat="1" x14ac:dyDescent="0.25"/>
    <row r="148" s="23" customFormat="1" x14ac:dyDescent="0.25"/>
    <row r="149" s="23" customFormat="1" x14ac:dyDescent="0.25"/>
    <row r="150" s="23" customFormat="1" x14ac:dyDescent="0.25"/>
    <row r="151" s="23" customFormat="1" x14ac:dyDescent="0.25"/>
    <row r="152" s="23" customFormat="1" x14ac:dyDescent="0.25"/>
    <row r="153" s="23" customFormat="1" x14ac:dyDescent="0.25"/>
    <row r="154" s="23" customFormat="1" x14ac:dyDescent="0.25"/>
    <row r="155" s="23" customFormat="1" x14ac:dyDescent="0.25"/>
    <row r="156" s="23" customFormat="1" x14ac:dyDescent="0.25"/>
    <row r="157" s="23" customFormat="1" x14ac:dyDescent="0.25"/>
    <row r="158" s="23" customFormat="1" x14ac:dyDescent="0.25"/>
    <row r="159" s="23" customFormat="1" x14ac:dyDescent="0.25"/>
    <row r="160" s="23" customFormat="1" x14ac:dyDescent="0.25"/>
    <row r="161" s="23" customFormat="1" x14ac:dyDescent="0.25"/>
    <row r="162" s="23" customFormat="1" x14ac:dyDescent="0.25"/>
    <row r="163" s="23" customFormat="1" x14ac:dyDescent="0.25"/>
    <row r="164" s="23" customFormat="1" x14ac:dyDescent="0.25"/>
    <row r="165" s="23" customFormat="1" x14ac:dyDescent="0.25"/>
    <row r="166" s="23" customFormat="1" x14ac:dyDescent="0.25"/>
    <row r="167" s="23" customFormat="1" x14ac:dyDescent="0.25"/>
    <row r="168" s="23" customFormat="1" x14ac:dyDescent="0.25"/>
    <row r="169" s="23" customFormat="1" x14ac:dyDescent="0.25"/>
    <row r="170" s="23" customFormat="1" x14ac:dyDescent="0.25"/>
    <row r="171" s="23" customFormat="1" x14ac:dyDescent="0.25"/>
    <row r="172" s="23" customFormat="1" x14ac:dyDescent="0.25"/>
    <row r="173" s="23" customFormat="1" x14ac:dyDescent="0.25"/>
    <row r="174" s="23" customFormat="1" x14ac:dyDescent="0.25"/>
    <row r="175" s="23" customFormat="1" x14ac:dyDescent="0.25"/>
    <row r="176" s="23" customFormat="1" x14ac:dyDescent="0.25"/>
    <row r="177" s="23" customFormat="1" x14ac:dyDescent="0.25"/>
    <row r="178" s="23" customFormat="1" x14ac:dyDescent="0.25"/>
    <row r="179" s="23" customFormat="1" x14ac:dyDescent="0.25"/>
    <row r="180" s="23" customFormat="1" x14ac:dyDescent="0.25"/>
    <row r="181" s="23" customFormat="1" x14ac:dyDescent="0.25"/>
    <row r="182" s="23" customFormat="1" x14ac:dyDescent="0.25"/>
    <row r="183" s="23" customFormat="1" x14ac:dyDescent="0.25"/>
    <row r="184" s="23" customFormat="1" x14ac:dyDescent="0.25"/>
    <row r="185" s="23" customFormat="1" x14ac:dyDescent="0.25"/>
    <row r="186" s="23" customFormat="1" x14ac:dyDescent="0.25"/>
    <row r="187" s="23" customFormat="1" x14ac:dyDescent="0.25"/>
    <row r="188" s="23" customFormat="1" x14ac:dyDescent="0.25"/>
    <row r="189" s="23" customFormat="1" x14ac:dyDescent="0.25"/>
    <row r="190" s="23" customFormat="1" x14ac:dyDescent="0.25"/>
    <row r="191" s="23" customFormat="1" x14ac:dyDescent="0.25"/>
    <row r="192" s="23" customFormat="1" x14ac:dyDescent="0.25"/>
    <row r="193" s="23" customFormat="1" x14ac:dyDescent="0.25"/>
    <row r="194" s="23" customFormat="1" x14ac:dyDescent="0.25"/>
    <row r="195" s="23" customFormat="1" x14ac:dyDescent="0.25"/>
    <row r="196" s="23" customFormat="1" x14ac:dyDescent="0.25"/>
    <row r="197" s="23" customFormat="1" x14ac:dyDescent="0.25"/>
    <row r="198" s="23" customFormat="1" x14ac:dyDescent="0.25"/>
    <row r="199" s="23" customFormat="1" x14ac:dyDescent="0.25"/>
    <row r="200" s="23" customFormat="1" x14ac:dyDescent="0.25"/>
    <row r="201" s="23" customFormat="1" x14ac:dyDescent="0.25"/>
    <row r="202" s="23" customFormat="1" x14ac:dyDescent="0.25"/>
    <row r="203" s="23" customFormat="1" x14ac:dyDescent="0.25"/>
    <row r="204" s="23" customFormat="1" x14ac:dyDescent="0.25"/>
    <row r="205" s="23" customFormat="1" x14ac:dyDescent="0.25"/>
    <row r="206" s="23" customFormat="1" x14ac:dyDescent="0.25"/>
    <row r="207" s="23" customFormat="1" x14ac:dyDescent="0.25"/>
    <row r="208" s="23" customFormat="1" x14ac:dyDescent="0.25"/>
    <row r="209" s="23" customFormat="1" x14ac:dyDescent="0.25"/>
    <row r="210" s="23" customFormat="1" x14ac:dyDescent="0.25"/>
    <row r="211" s="23" customFormat="1" x14ac:dyDescent="0.25"/>
    <row r="212" s="23" customFormat="1" x14ac:dyDescent="0.25"/>
    <row r="213" s="23" customFormat="1" x14ac:dyDescent="0.25"/>
    <row r="214" s="23" customFormat="1" x14ac:dyDescent="0.25"/>
    <row r="215" s="23" customFormat="1" x14ac:dyDescent="0.25"/>
    <row r="216" s="23" customFormat="1" x14ac:dyDescent="0.25"/>
    <row r="217" s="23" customFormat="1" x14ac:dyDescent="0.25"/>
    <row r="218" s="23" customFormat="1" x14ac:dyDescent="0.25"/>
    <row r="219" s="23" customFormat="1" x14ac:dyDescent="0.25"/>
    <row r="220" s="23" customFormat="1" x14ac:dyDescent="0.25"/>
    <row r="221" s="23" customFormat="1" x14ac:dyDescent="0.25"/>
    <row r="222" s="23" customFormat="1" x14ac:dyDescent="0.25"/>
    <row r="223" s="23" customFormat="1" x14ac:dyDescent="0.25"/>
    <row r="224" s="23" customFormat="1" x14ac:dyDescent="0.25"/>
    <row r="225" s="23" customFormat="1" x14ac:dyDescent="0.25"/>
    <row r="226" s="23" customFormat="1" x14ac:dyDescent="0.25"/>
    <row r="227" s="23" customFormat="1" x14ac:dyDescent="0.25"/>
    <row r="228" s="23" customFormat="1" x14ac:dyDescent="0.25"/>
    <row r="229" s="23" customFormat="1" x14ac:dyDescent="0.25"/>
    <row r="230" s="23" customFormat="1" x14ac:dyDescent="0.25"/>
    <row r="231" s="23" customFormat="1" x14ac:dyDescent="0.25"/>
    <row r="232" s="23" customFormat="1" x14ac:dyDescent="0.25"/>
    <row r="233" s="23" customFormat="1" x14ac:dyDescent="0.25"/>
    <row r="234" s="23" customFormat="1" x14ac:dyDescent="0.25"/>
    <row r="235" s="23" customFormat="1" x14ac:dyDescent="0.25"/>
    <row r="236" s="23" customFormat="1" x14ac:dyDescent="0.25"/>
    <row r="237" s="23" customFormat="1" x14ac:dyDescent="0.25"/>
    <row r="238" s="23" customFormat="1" x14ac:dyDescent="0.25"/>
    <row r="239" s="23" customFormat="1" x14ac:dyDescent="0.25"/>
    <row r="240" s="23" customFormat="1" x14ac:dyDescent="0.25"/>
    <row r="241" s="23" customFormat="1" x14ac:dyDescent="0.25"/>
    <row r="242" s="23" customFormat="1" x14ac:dyDescent="0.25"/>
    <row r="243" s="23" customFormat="1" x14ac:dyDescent="0.25"/>
    <row r="244" s="23" customFormat="1" x14ac:dyDescent="0.25"/>
    <row r="245" s="23" customFormat="1" x14ac:dyDescent="0.25"/>
    <row r="246" s="23" customFormat="1" x14ac:dyDescent="0.25"/>
    <row r="247" s="23" customFormat="1" x14ac:dyDescent="0.25"/>
    <row r="248" s="23" customFormat="1" x14ac:dyDescent="0.25"/>
    <row r="249" s="23" customFormat="1" x14ac:dyDescent="0.25"/>
    <row r="250" s="23" customFormat="1" x14ac:dyDescent="0.25"/>
    <row r="251" s="23" customFormat="1" x14ac:dyDescent="0.25"/>
    <row r="252" s="23" customFormat="1" x14ac:dyDescent="0.25"/>
    <row r="253" s="23" customFormat="1" x14ac:dyDescent="0.25"/>
    <row r="254" s="23" customFormat="1" x14ac:dyDescent="0.25"/>
    <row r="255" s="23" customFormat="1" x14ac:dyDescent="0.25"/>
    <row r="256" s="23" customFormat="1" x14ac:dyDescent="0.25"/>
    <row r="257" s="23" customFormat="1" x14ac:dyDescent="0.25"/>
    <row r="258" s="23" customFormat="1" x14ac:dyDescent="0.25"/>
    <row r="259" s="23" customFormat="1" x14ac:dyDescent="0.25"/>
    <row r="260" s="23" customFormat="1" x14ac:dyDescent="0.25"/>
    <row r="261" s="23" customFormat="1" x14ac:dyDescent="0.25"/>
    <row r="262" s="23" customFormat="1" x14ac:dyDescent="0.25"/>
    <row r="263" s="23" customFormat="1" x14ac:dyDescent="0.25"/>
    <row r="264" s="23" customFormat="1" x14ac:dyDescent="0.25"/>
    <row r="265" s="23" customFormat="1" x14ac:dyDescent="0.25"/>
    <row r="266" s="23" customFormat="1" x14ac:dyDescent="0.25"/>
    <row r="267" s="23" customFormat="1" x14ac:dyDescent="0.25"/>
    <row r="268" s="23" customFormat="1" x14ac:dyDescent="0.25"/>
    <row r="269" s="23" customFormat="1" x14ac:dyDescent="0.25"/>
    <row r="270" s="23" customFormat="1" x14ac:dyDescent="0.25"/>
    <row r="271" s="23" customFormat="1" x14ac:dyDescent="0.25"/>
    <row r="272" s="23" customFormat="1" x14ac:dyDescent="0.25"/>
    <row r="273" s="23" customFormat="1" x14ac:dyDescent="0.25"/>
    <row r="274" s="23" customFormat="1" x14ac:dyDescent="0.25"/>
    <row r="275" s="23" customFormat="1" x14ac:dyDescent="0.25"/>
    <row r="276" s="23" customFormat="1" x14ac:dyDescent="0.25"/>
    <row r="277" s="23" customFormat="1" x14ac:dyDescent="0.25"/>
    <row r="278" s="23" customFormat="1" x14ac:dyDescent="0.25"/>
    <row r="279" s="23" customFormat="1" x14ac:dyDescent="0.25"/>
    <row r="280" s="23" customFormat="1" x14ac:dyDescent="0.25"/>
    <row r="281" s="23" customFormat="1" x14ac:dyDescent="0.25"/>
    <row r="282" s="23" customFormat="1" x14ac:dyDescent="0.25"/>
    <row r="283" s="23" customFormat="1" x14ac:dyDescent="0.25"/>
    <row r="284" s="23" customFormat="1" x14ac:dyDescent="0.25"/>
    <row r="285" s="23" customFormat="1" x14ac:dyDescent="0.25"/>
    <row r="286" s="23" customFormat="1" x14ac:dyDescent="0.25"/>
    <row r="287" s="23" customFormat="1" x14ac:dyDescent="0.25"/>
    <row r="288" s="23" customFormat="1" x14ac:dyDescent="0.25"/>
    <row r="289" s="23" customFormat="1" x14ac:dyDescent="0.25"/>
    <row r="290" s="23" customFormat="1" x14ac:dyDescent="0.25"/>
    <row r="291" s="23" customFormat="1" x14ac:dyDescent="0.25"/>
    <row r="292" s="23" customFormat="1" x14ac:dyDescent="0.25"/>
    <row r="293" s="23" customFormat="1" x14ac:dyDescent="0.25"/>
    <row r="294" s="23" customFormat="1" x14ac:dyDescent="0.25"/>
    <row r="295" s="23" customFormat="1" x14ac:dyDescent="0.25"/>
    <row r="296" s="23" customFormat="1" x14ac:dyDescent="0.25"/>
    <row r="297" s="23" customFormat="1" x14ac:dyDescent="0.25"/>
    <row r="298" s="23" customFormat="1" x14ac:dyDescent="0.25"/>
    <row r="299" s="23" customFormat="1" x14ac:dyDescent="0.25"/>
    <row r="300" s="23" customFormat="1" x14ac:dyDescent="0.25"/>
    <row r="301" s="23" customFormat="1" x14ac:dyDescent="0.25"/>
    <row r="302" s="23" customFormat="1" x14ac:dyDescent="0.25"/>
    <row r="303" s="23" customFormat="1" x14ac:dyDescent="0.25"/>
    <row r="304" s="23" customFormat="1" x14ac:dyDescent="0.25"/>
    <row r="305" s="23" customFormat="1" x14ac:dyDescent="0.25"/>
    <row r="306" s="23" customFormat="1" x14ac:dyDescent="0.25"/>
    <row r="307" s="23" customFormat="1" x14ac:dyDescent="0.25"/>
    <row r="308" s="23" customFormat="1" x14ac:dyDescent="0.25"/>
    <row r="309" s="23" customFormat="1" x14ac:dyDescent="0.25"/>
    <row r="310" s="23" customFormat="1" x14ac:dyDescent="0.25"/>
    <row r="311" s="23" customFormat="1" x14ac:dyDescent="0.25"/>
    <row r="312" s="23" customFormat="1" x14ac:dyDescent="0.25"/>
    <row r="313" s="23" customFormat="1" x14ac:dyDescent="0.25"/>
    <row r="314" s="23" customFormat="1" x14ac:dyDescent="0.25"/>
    <row r="315" s="23" customFormat="1" x14ac:dyDescent="0.25"/>
    <row r="316" s="23" customFormat="1" x14ac:dyDescent="0.25"/>
    <row r="317" s="23" customFormat="1" x14ac:dyDescent="0.25"/>
    <row r="318" s="23" customFormat="1" x14ac:dyDescent="0.25"/>
    <row r="319" s="23" customFormat="1" x14ac:dyDescent="0.25"/>
    <row r="320" s="23" customFormat="1" x14ac:dyDescent="0.25"/>
    <row r="321" s="23" customFormat="1" x14ac:dyDescent="0.25"/>
    <row r="322" s="23" customFormat="1" x14ac:dyDescent="0.25"/>
    <row r="323" s="23" customFormat="1" x14ac:dyDescent="0.25"/>
    <row r="324" s="23" customFormat="1" x14ac:dyDescent="0.25"/>
    <row r="325" s="23" customFormat="1" x14ac:dyDescent="0.25"/>
    <row r="326" s="23" customFormat="1" x14ac:dyDescent="0.25"/>
    <row r="327" s="23" customFormat="1" x14ac:dyDescent="0.25"/>
    <row r="328" s="23" customFormat="1" x14ac:dyDescent="0.25"/>
    <row r="329" s="23" customFormat="1" x14ac:dyDescent="0.25"/>
    <row r="330" s="23" customFormat="1" x14ac:dyDescent="0.25"/>
    <row r="331" s="23" customFormat="1" x14ac:dyDescent="0.25"/>
    <row r="332" s="23" customFormat="1" x14ac:dyDescent="0.25"/>
    <row r="333" s="23" customFormat="1" x14ac:dyDescent="0.25"/>
    <row r="334" s="23" customFormat="1" x14ac:dyDescent="0.25"/>
    <row r="335" s="23" customFormat="1" x14ac:dyDescent="0.25"/>
    <row r="336" s="23" customFormat="1" x14ac:dyDescent="0.25"/>
    <row r="337" s="23" customFormat="1" x14ac:dyDescent="0.25"/>
    <row r="338" s="23" customFormat="1" x14ac:dyDescent="0.25"/>
    <row r="339" s="23" customFormat="1" x14ac:dyDescent="0.25"/>
    <row r="340" s="23" customFormat="1" x14ac:dyDescent="0.25"/>
    <row r="341" s="23" customFormat="1" x14ac:dyDescent="0.25"/>
    <row r="342" s="23" customFormat="1" x14ac:dyDescent="0.25"/>
    <row r="343" s="23" customFormat="1" x14ac:dyDescent="0.25"/>
    <row r="344" s="23" customFormat="1" x14ac:dyDescent="0.25"/>
    <row r="345" s="23" customFormat="1" x14ac:dyDescent="0.25"/>
    <row r="346" s="23" customFormat="1" x14ac:dyDescent="0.25"/>
    <row r="347" s="23" customFormat="1" x14ac:dyDescent="0.25"/>
    <row r="348" s="23" customFormat="1" x14ac:dyDescent="0.25"/>
    <row r="349" s="23" customFormat="1" x14ac:dyDescent="0.25"/>
    <row r="350" s="23" customFormat="1" x14ac:dyDescent="0.25"/>
    <row r="351" s="23" customFormat="1" x14ac:dyDescent="0.25"/>
    <row r="352" s="23" customFormat="1" x14ac:dyDescent="0.25"/>
    <row r="353" s="23" customFormat="1" x14ac:dyDescent="0.25"/>
    <row r="354" s="23" customFormat="1" x14ac:dyDescent="0.25"/>
    <row r="355" s="23" customFormat="1" x14ac:dyDescent="0.25"/>
    <row r="356" s="23" customFormat="1" x14ac:dyDescent="0.25"/>
    <row r="357" s="23" customFormat="1" x14ac:dyDescent="0.25"/>
    <row r="358" s="23" customFormat="1" x14ac:dyDescent="0.25"/>
    <row r="359" s="23" customFormat="1" x14ac:dyDescent="0.25"/>
    <row r="360" s="23" customFormat="1" x14ac:dyDescent="0.25"/>
    <row r="361" s="23" customFormat="1" x14ac:dyDescent="0.25"/>
    <row r="362" s="23" customFormat="1" x14ac:dyDescent="0.25"/>
    <row r="363" s="23" customFormat="1" x14ac:dyDescent="0.25"/>
    <row r="364" s="23" customFormat="1" x14ac:dyDescent="0.25"/>
    <row r="365" s="23" customFormat="1" x14ac:dyDescent="0.25"/>
    <row r="366" s="23" customFormat="1" x14ac:dyDescent="0.25"/>
    <row r="367" s="23" customFormat="1" x14ac:dyDescent="0.25"/>
    <row r="368" s="23" customFormat="1" x14ac:dyDescent="0.25"/>
    <row r="369" s="23" customFormat="1" x14ac:dyDescent="0.25"/>
    <row r="370" s="23" customFormat="1" x14ac:dyDescent="0.25"/>
    <row r="371" s="23" customFormat="1" x14ac:dyDescent="0.25"/>
    <row r="372" s="23" customFormat="1" x14ac:dyDescent="0.25"/>
    <row r="373" s="23" customFormat="1" x14ac:dyDescent="0.25"/>
    <row r="374" s="23" customFormat="1" x14ac:dyDescent="0.25"/>
    <row r="375" s="23" customFormat="1" x14ac:dyDescent="0.25"/>
    <row r="376" s="23" customFormat="1" x14ac:dyDescent="0.25"/>
    <row r="377" s="23" customFormat="1" x14ac:dyDescent="0.25"/>
    <row r="378" s="23" customFormat="1" x14ac:dyDescent="0.25"/>
    <row r="379" s="23" customFormat="1" x14ac:dyDescent="0.25"/>
    <row r="380" s="23" customFormat="1" x14ac:dyDescent="0.25"/>
    <row r="381" s="23" customFormat="1" x14ac:dyDescent="0.25"/>
    <row r="382" s="23" customFormat="1" x14ac:dyDescent="0.25"/>
    <row r="383" s="23" customFormat="1" x14ac:dyDescent="0.25"/>
    <row r="384" s="23" customFormat="1" x14ac:dyDescent="0.25"/>
    <row r="385" s="23" customFormat="1" x14ac:dyDescent="0.25"/>
    <row r="386" s="23" customFormat="1" x14ac:dyDescent="0.25"/>
    <row r="387" s="23" customFormat="1" x14ac:dyDescent="0.25"/>
    <row r="388" s="23" customFormat="1" x14ac:dyDescent="0.25"/>
    <row r="389" s="23" customFormat="1" x14ac:dyDescent="0.25"/>
    <row r="390" s="23" customFormat="1" x14ac:dyDescent="0.25"/>
    <row r="391" s="23" customFormat="1" x14ac:dyDescent="0.25"/>
    <row r="392" s="23" customFormat="1" x14ac:dyDescent="0.25"/>
    <row r="393" s="23" customFormat="1" x14ac:dyDescent="0.25"/>
    <row r="394" s="23" customFormat="1" x14ac:dyDescent="0.25"/>
    <row r="395" s="23" customFormat="1" x14ac:dyDescent="0.25"/>
    <row r="396" s="23" customFormat="1" x14ac:dyDescent="0.25"/>
    <row r="397" s="23" customFormat="1" x14ac:dyDescent="0.25"/>
    <row r="398" s="23" customFormat="1" x14ac:dyDescent="0.25"/>
    <row r="399" s="23" customFormat="1" x14ac:dyDescent="0.25"/>
    <row r="400" s="23" customFormat="1" x14ac:dyDescent="0.25"/>
    <row r="401" s="23" customFormat="1" x14ac:dyDescent="0.25"/>
    <row r="402" s="23" customFormat="1" x14ac:dyDescent="0.25"/>
    <row r="403" s="23" customFormat="1" x14ac:dyDescent="0.25"/>
    <row r="404" s="23" customFormat="1" x14ac:dyDescent="0.25"/>
    <row r="405" s="23" customFormat="1" x14ac:dyDescent="0.25"/>
    <row r="406" s="23" customFormat="1" x14ac:dyDescent="0.25"/>
    <row r="407" s="23" customFormat="1" x14ac:dyDescent="0.25"/>
    <row r="408" s="23" customFormat="1" x14ac:dyDescent="0.25"/>
    <row r="409" s="23" customFormat="1" x14ac:dyDescent="0.25"/>
    <row r="410" s="23" customFormat="1" x14ac:dyDescent="0.25"/>
    <row r="411" s="23" customFormat="1" x14ac:dyDescent="0.25"/>
    <row r="412" s="23" customFormat="1" x14ac:dyDescent="0.25"/>
    <row r="413" s="23" customFormat="1" x14ac:dyDescent="0.25"/>
    <row r="414" s="23" customFormat="1" x14ac:dyDescent="0.25"/>
    <row r="415" s="23" customFormat="1" x14ac:dyDescent="0.25"/>
    <row r="416" s="23" customFormat="1" x14ac:dyDescent="0.25"/>
    <row r="417" s="23" customFormat="1" x14ac:dyDescent="0.25"/>
    <row r="418" s="23" customFormat="1" x14ac:dyDescent="0.25"/>
    <row r="419" s="23" customFormat="1" x14ac:dyDescent="0.25"/>
    <row r="420" s="23" customFormat="1" x14ac:dyDescent="0.25"/>
    <row r="421" s="23" customFormat="1" x14ac:dyDescent="0.25"/>
    <row r="422" s="23" customFormat="1" x14ac:dyDescent="0.25"/>
    <row r="423" s="23" customFormat="1" x14ac:dyDescent="0.25"/>
    <row r="424" s="23" customFormat="1" x14ac:dyDescent="0.25"/>
    <row r="425" s="23" customFormat="1" x14ac:dyDescent="0.25"/>
    <row r="426" s="23" customFormat="1" x14ac:dyDescent="0.25"/>
    <row r="427" s="23" customFormat="1" x14ac:dyDescent="0.25"/>
    <row r="428" s="23" customFormat="1" x14ac:dyDescent="0.25"/>
    <row r="429" s="23" customFormat="1" x14ac:dyDescent="0.25"/>
    <row r="430" s="23" customFormat="1" x14ac:dyDescent="0.25"/>
    <row r="431" s="23" customFormat="1" x14ac:dyDescent="0.25"/>
    <row r="432" s="23" customFormat="1" x14ac:dyDescent="0.25"/>
    <row r="433" s="23" customFormat="1" x14ac:dyDescent="0.25"/>
    <row r="434" s="23" customFormat="1" x14ac:dyDescent="0.25"/>
    <row r="435" s="23" customFormat="1" x14ac:dyDescent="0.25"/>
    <row r="436" s="23" customFormat="1" x14ac:dyDescent="0.25"/>
    <row r="437" s="23" customFormat="1" x14ac:dyDescent="0.25"/>
    <row r="438" s="23" customFormat="1" x14ac:dyDescent="0.25"/>
    <row r="439" s="23" customFormat="1" x14ac:dyDescent="0.25"/>
    <row r="440" s="23" customFormat="1" x14ac:dyDescent="0.25"/>
    <row r="441" s="23" customFormat="1" x14ac:dyDescent="0.25"/>
    <row r="442" s="23" customFormat="1" x14ac:dyDescent="0.25"/>
    <row r="443" s="23" customFormat="1" x14ac:dyDescent="0.25"/>
    <row r="444" s="23" customFormat="1" x14ac:dyDescent="0.25"/>
    <row r="445" s="23" customFormat="1" x14ac:dyDescent="0.25"/>
    <row r="446" s="23" customFormat="1" x14ac:dyDescent="0.25"/>
    <row r="447" s="23" customFormat="1" x14ac:dyDescent="0.25"/>
    <row r="448" s="23" customFormat="1" x14ac:dyDescent="0.25"/>
    <row r="449" s="23" customFormat="1" x14ac:dyDescent="0.25"/>
    <row r="450" s="23" customFormat="1" x14ac:dyDescent="0.25"/>
    <row r="451" s="23" customFormat="1" x14ac:dyDescent="0.25"/>
    <row r="452" s="23" customFormat="1" x14ac:dyDescent="0.25"/>
    <row r="453" s="23" customFormat="1" x14ac:dyDescent="0.25"/>
    <row r="454" s="23" customFormat="1" x14ac:dyDescent="0.25"/>
    <row r="455" s="23" customFormat="1" x14ac:dyDescent="0.25"/>
    <row r="456" s="23" customFormat="1" x14ac:dyDescent="0.25"/>
    <row r="457" s="23" customFormat="1" x14ac:dyDescent="0.25"/>
    <row r="458" s="23" customFormat="1" x14ac:dyDescent="0.25"/>
    <row r="459" s="23" customFormat="1" x14ac:dyDescent="0.25"/>
    <row r="460" s="23" customFormat="1" x14ac:dyDescent="0.25"/>
    <row r="461" s="23" customFormat="1" x14ac:dyDescent="0.25"/>
    <row r="462" s="23" customFormat="1" x14ac:dyDescent="0.25"/>
    <row r="463" s="23" customFormat="1" x14ac:dyDescent="0.25"/>
    <row r="464" s="23" customFormat="1" x14ac:dyDescent="0.25"/>
    <row r="465" s="23" customFormat="1" x14ac:dyDescent="0.25"/>
    <row r="466" s="23" customFormat="1" x14ac:dyDescent="0.25"/>
    <row r="467" s="23" customFormat="1" x14ac:dyDescent="0.25"/>
    <row r="468" s="23" customFormat="1" x14ac:dyDescent="0.25"/>
    <row r="469" s="23" customFormat="1" x14ac:dyDescent="0.25"/>
    <row r="470" s="23" customFormat="1" x14ac:dyDescent="0.25"/>
    <row r="471" s="23" customFormat="1" x14ac:dyDescent="0.25"/>
    <row r="472" s="23" customFormat="1" x14ac:dyDescent="0.25"/>
    <row r="473" s="23" customFormat="1" x14ac:dyDescent="0.25"/>
    <row r="474" s="23" customFormat="1" x14ac:dyDescent="0.25"/>
    <row r="475" s="23" customFormat="1" x14ac:dyDescent="0.25"/>
    <row r="476" s="23" customFormat="1" x14ac:dyDescent="0.25"/>
    <row r="477" s="23" customFormat="1" x14ac:dyDescent="0.25"/>
    <row r="478" s="23" customFormat="1" x14ac:dyDescent="0.25"/>
    <row r="479" s="23" customFormat="1" x14ac:dyDescent="0.25"/>
    <row r="480" s="23" customFormat="1" x14ac:dyDescent="0.25"/>
    <row r="481" s="23" customFormat="1" x14ac:dyDescent="0.25"/>
    <row r="482" s="23" customFormat="1" x14ac:dyDescent="0.25"/>
    <row r="483" s="23" customFormat="1" x14ac:dyDescent="0.25"/>
    <row r="484" s="23" customFormat="1" x14ac:dyDescent="0.25"/>
    <row r="485" s="23" customFormat="1" x14ac:dyDescent="0.25"/>
    <row r="486" s="23" customFormat="1" x14ac:dyDescent="0.25"/>
    <row r="487" s="23" customFormat="1" x14ac:dyDescent="0.25"/>
    <row r="488" s="23" customFormat="1" x14ac:dyDescent="0.25"/>
    <row r="489" s="23" customFormat="1" x14ac:dyDescent="0.25"/>
    <row r="490" s="23" customFormat="1" x14ac:dyDescent="0.25"/>
    <row r="491" s="23" customFormat="1" x14ac:dyDescent="0.25"/>
    <row r="492" s="23" customFormat="1" x14ac:dyDescent="0.25"/>
    <row r="493" s="23" customFormat="1" x14ac:dyDescent="0.25"/>
    <row r="494" s="23" customFormat="1" x14ac:dyDescent="0.25"/>
    <row r="495" s="23" customFormat="1" x14ac:dyDescent="0.25"/>
    <row r="496" s="23" customFormat="1" x14ac:dyDescent="0.25"/>
    <row r="497" s="23" customFormat="1" x14ac:dyDescent="0.25"/>
    <row r="498" s="23" customFormat="1" x14ac:dyDescent="0.25"/>
    <row r="499" s="23" customFormat="1" x14ac:dyDescent="0.25"/>
    <row r="500" s="23" customFormat="1" x14ac:dyDescent="0.25"/>
    <row r="501" s="23" customFormat="1" x14ac:dyDescent="0.25"/>
    <row r="502" s="23" customFormat="1" x14ac:dyDescent="0.25"/>
    <row r="503" s="23" customFormat="1" x14ac:dyDescent="0.25"/>
    <row r="504" s="23" customFormat="1" x14ac:dyDescent="0.25"/>
    <row r="505" s="23" customFormat="1" x14ac:dyDescent="0.25"/>
    <row r="506" s="23" customFormat="1" x14ac:dyDescent="0.25"/>
    <row r="507" s="23" customFormat="1" x14ac:dyDescent="0.25"/>
    <row r="508" s="23" customFormat="1" x14ac:dyDescent="0.25"/>
    <row r="509" s="23" customFormat="1" x14ac:dyDescent="0.25"/>
    <row r="510" s="23" customFormat="1" x14ac:dyDescent="0.25"/>
    <row r="511" s="23" customFormat="1" x14ac:dyDescent="0.25"/>
    <row r="512" s="23" customFormat="1" x14ac:dyDescent="0.25"/>
    <row r="513" s="23" customFormat="1" x14ac:dyDescent="0.25"/>
    <row r="514" s="23" customFormat="1" x14ac:dyDescent="0.25"/>
    <row r="515" s="23" customFormat="1" x14ac:dyDescent="0.25"/>
    <row r="516" s="23" customFormat="1" x14ac:dyDescent="0.25"/>
    <row r="517" s="23" customFormat="1" x14ac:dyDescent="0.25"/>
    <row r="518" s="23" customFormat="1" x14ac:dyDescent="0.25"/>
    <row r="519" s="23" customFormat="1" x14ac:dyDescent="0.25"/>
    <row r="520" s="23" customFormat="1" x14ac:dyDescent="0.25"/>
    <row r="521" s="23" customFormat="1" x14ac:dyDescent="0.25"/>
    <row r="522" s="23" customFormat="1" x14ac:dyDescent="0.25"/>
    <row r="523" s="23" customFormat="1" x14ac:dyDescent="0.25"/>
    <row r="524" s="23" customFormat="1" x14ac:dyDescent="0.25"/>
    <row r="525" s="23" customFormat="1" x14ac:dyDescent="0.25"/>
    <row r="526" s="23" customFormat="1" x14ac:dyDescent="0.25"/>
    <row r="527" s="23" customFormat="1" x14ac:dyDescent="0.25"/>
    <row r="528" s="23" customFormat="1" x14ac:dyDescent="0.25"/>
    <row r="529" s="23" customFormat="1" x14ac:dyDescent="0.25"/>
    <row r="530" s="23" customFormat="1" x14ac:dyDescent="0.25"/>
    <row r="531" s="23" customFormat="1" x14ac:dyDescent="0.25"/>
    <row r="532" s="23" customFormat="1" x14ac:dyDescent="0.25"/>
    <row r="533" s="23" customFormat="1" x14ac:dyDescent="0.25"/>
    <row r="534" s="23" customFormat="1" x14ac:dyDescent="0.25"/>
    <row r="535" s="23" customFormat="1" x14ac:dyDescent="0.25"/>
    <row r="536" s="23" customFormat="1" x14ac:dyDescent="0.25"/>
    <row r="537" s="23" customFormat="1" x14ac:dyDescent="0.25"/>
    <row r="538" s="23" customFormat="1" x14ac:dyDescent="0.25"/>
    <row r="539" s="23" customFormat="1" x14ac:dyDescent="0.25"/>
    <row r="540" s="23" customFormat="1" x14ac:dyDescent="0.25"/>
    <row r="541" s="23" customFormat="1" x14ac:dyDescent="0.25"/>
    <row r="542" s="23" customFormat="1" x14ac:dyDescent="0.25"/>
    <row r="543" s="23" customFormat="1" x14ac:dyDescent="0.25"/>
    <row r="544" s="23" customFormat="1" x14ac:dyDescent="0.25"/>
    <row r="545" s="23" customFormat="1" x14ac:dyDescent="0.25"/>
    <row r="546" s="23" customFormat="1" x14ac:dyDescent="0.25"/>
    <row r="547" s="23" customFormat="1" x14ac:dyDescent="0.25"/>
    <row r="548" s="23" customFormat="1" x14ac:dyDescent="0.25"/>
    <row r="549" s="23" customFormat="1" x14ac:dyDescent="0.25"/>
    <row r="550" s="23" customFormat="1" x14ac:dyDescent="0.25"/>
    <row r="551" s="23" customFormat="1" x14ac:dyDescent="0.25"/>
    <row r="552" s="23" customFormat="1" x14ac:dyDescent="0.25"/>
    <row r="553" s="23" customFormat="1" x14ac:dyDescent="0.25"/>
    <row r="554" s="23" customFormat="1" x14ac:dyDescent="0.25"/>
    <row r="555" s="23" customFormat="1" x14ac:dyDescent="0.25"/>
    <row r="556" s="23" customFormat="1" x14ac:dyDescent="0.25"/>
    <row r="557" s="23" customFormat="1" x14ac:dyDescent="0.25"/>
    <row r="558" s="23" customFormat="1" x14ac:dyDescent="0.25"/>
    <row r="559" s="23" customFormat="1" x14ac:dyDescent="0.25"/>
    <row r="560" s="23" customFormat="1" x14ac:dyDescent="0.25"/>
    <row r="561" s="23" customFormat="1" x14ac:dyDescent="0.25"/>
    <row r="562" s="23" customFormat="1" x14ac:dyDescent="0.25"/>
    <row r="563" s="23" customFormat="1" x14ac:dyDescent="0.25"/>
    <row r="564" s="23" customFormat="1" x14ac:dyDescent="0.25"/>
    <row r="565" s="23" customFormat="1" x14ac:dyDescent="0.25"/>
    <row r="566" s="23" customFormat="1" x14ac:dyDescent="0.25"/>
    <row r="567" s="23" customFormat="1" x14ac:dyDescent="0.25"/>
    <row r="568" s="23" customFormat="1" x14ac:dyDescent="0.25"/>
    <row r="569" s="23" customFormat="1" x14ac:dyDescent="0.25"/>
    <row r="570" s="23" customFormat="1" x14ac:dyDescent="0.25"/>
    <row r="571" s="23" customFormat="1" x14ac:dyDescent="0.25"/>
    <row r="572" s="23" customFormat="1" x14ac:dyDescent="0.25"/>
    <row r="573" s="23" customFormat="1" x14ac:dyDescent="0.25"/>
    <row r="574" s="23" customFormat="1" x14ac:dyDescent="0.25"/>
    <row r="575" s="23" customFormat="1" x14ac:dyDescent="0.25"/>
    <row r="576" s="23" customFormat="1" x14ac:dyDescent="0.25"/>
    <row r="577" s="23" customFormat="1" x14ac:dyDescent="0.25"/>
    <row r="578" s="23" customFormat="1" x14ac:dyDescent="0.25"/>
    <row r="579" s="23" customFormat="1" x14ac:dyDescent="0.25"/>
    <row r="580" s="23" customFormat="1" x14ac:dyDescent="0.25"/>
    <row r="581" s="23" customFormat="1" x14ac:dyDescent="0.25"/>
    <row r="582" s="23" customFormat="1" x14ac:dyDescent="0.25"/>
    <row r="583" s="23" customFormat="1" x14ac:dyDescent="0.25"/>
    <row r="584" s="23" customFormat="1" x14ac:dyDescent="0.25"/>
    <row r="585" s="23" customFormat="1" x14ac:dyDescent="0.25"/>
    <row r="586" s="23" customFormat="1" x14ac:dyDescent="0.25"/>
    <row r="587" s="23" customFormat="1" x14ac:dyDescent="0.25"/>
    <row r="588" s="23" customFormat="1" x14ac:dyDescent="0.25"/>
    <row r="589" s="23" customFormat="1" x14ac:dyDescent="0.25"/>
    <row r="590" s="23" customFormat="1" x14ac:dyDescent="0.25"/>
    <row r="591" s="23" customFormat="1" x14ac:dyDescent="0.25"/>
    <row r="592" s="23" customFormat="1" x14ac:dyDescent="0.25"/>
    <row r="593" s="23" customFormat="1" x14ac:dyDescent="0.25"/>
    <row r="594" s="23" customFormat="1" x14ac:dyDescent="0.25"/>
    <row r="595" s="23" customFormat="1" x14ac:dyDescent="0.25"/>
    <row r="596" s="23" customFormat="1" x14ac:dyDescent="0.25"/>
    <row r="597" s="23" customFormat="1" x14ac:dyDescent="0.25"/>
    <row r="598" s="23" customFormat="1" x14ac:dyDescent="0.25"/>
    <row r="599" s="23" customFormat="1" x14ac:dyDescent="0.25"/>
    <row r="600" s="23" customFormat="1" x14ac:dyDescent="0.25"/>
    <row r="601" s="23" customFormat="1" x14ac:dyDescent="0.25"/>
    <row r="602" s="23" customFormat="1" x14ac:dyDescent="0.25"/>
    <row r="603" s="23" customFormat="1" x14ac:dyDescent="0.25"/>
    <row r="604" s="23" customFormat="1" x14ac:dyDescent="0.25"/>
    <row r="605" s="23" customFormat="1" x14ac:dyDescent="0.25"/>
    <row r="606" s="23" customFormat="1" x14ac:dyDescent="0.25"/>
    <row r="607" s="23" customFormat="1" x14ac:dyDescent="0.25"/>
    <row r="608" s="23" customFormat="1" x14ac:dyDescent="0.25"/>
    <row r="609" s="23" customFormat="1" x14ac:dyDescent="0.25"/>
    <row r="610" s="23" customFormat="1" x14ac:dyDescent="0.25"/>
    <row r="611" s="23" customFormat="1" x14ac:dyDescent="0.25"/>
    <row r="612" s="23" customFormat="1" x14ac:dyDescent="0.25"/>
    <row r="613" s="23" customFormat="1" x14ac:dyDescent="0.25"/>
    <row r="614" s="23" customFormat="1" x14ac:dyDescent="0.25"/>
    <row r="615" s="23" customFormat="1" x14ac:dyDescent="0.25"/>
    <row r="616" s="23" customFormat="1" x14ac:dyDescent="0.25"/>
    <row r="617" s="23" customFormat="1" x14ac:dyDescent="0.25"/>
    <row r="618" s="23" customFormat="1" x14ac:dyDescent="0.25"/>
    <row r="619" s="23" customFormat="1" x14ac:dyDescent="0.25"/>
    <row r="620" s="23" customFormat="1" x14ac:dyDescent="0.25"/>
    <row r="621" s="23" customFormat="1" x14ac:dyDescent="0.25"/>
    <row r="622" s="23" customFormat="1" x14ac:dyDescent="0.25"/>
    <row r="623" s="23" customFormat="1" x14ac:dyDescent="0.25"/>
    <row r="624" s="23" customFormat="1" x14ac:dyDescent="0.25"/>
    <row r="625" s="23" customFormat="1" x14ac:dyDescent="0.25"/>
    <row r="626" s="23" customFormat="1" x14ac:dyDescent="0.25"/>
    <row r="627" s="23" customFormat="1" x14ac:dyDescent="0.25"/>
    <row r="628" s="23" customFormat="1" x14ac:dyDescent="0.25"/>
    <row r="629" s="23" customFormat="1" x14ac:dyDescent="0.25"/>
    <row r="630" s="23" customFormat="1" x14ac:dyDescent="0.25"/>
    <row r="631" s="23" customFormat="1" x14ac:dyDescent="0.25"/>
    <row r="632" s="23" customFormat="1" x14ac:dyDescent="0.25"/>
    <row r="633" s="23" customFormat="1" x14ac:dyDescent="0.25"/>
    <row r="634" s="23" customFormat="1" x14ac:dyDescent="0.25"/>
    <row r="635" s="23" customFormat="1" x14ac:dyDescent="0.25"/>
    <row r="636" s="23" customFormat="1" x14ac:dyDescent="0.25"/>
    <row r="637" s="23" customFormat="1" x14ac:dyDescent="0.25"/>
    <row r="638" s="23" customFormat="1" x14ac:dyDescent="0.25"/>
    <row r="639" s="23" customFormat="1" x14ac:dyDescent="0.25"/>
    <row r="640" s="23" customFormat="1" x14ac:dyDescent="0.25"/>
    <row r="641" s="23" customFormat="1" x14ac:dyDescent="0.25"/>
    <row r="642" s="23" customFormat="1" x14ac:dyDescent="0.25"/>
    <row r="643" s="23" customFormat="1" x14ac:dyDescent="0.25"/>
    <row r="644" s="23" customFormat="1" x14ac:dyDescent="0.25"/>
    <row r="645" s="23" customFormat="1" x14ac:dyDescent="0.25"/>
    <row r="646" s="23" customFormat="1" x14ac:dyDescent="0.25"/>
    <row r="647" s="23" customFormat="1" x14ac:dyDescent="0.25"/>
    <row r="648" s="23" customFormat="1" x14ac:dyDescent="0.25"/>
    <row r="649" s="23" customFormat="1" x14ac:dyDescent="0.25"/>
    <row r="650" s="23" customFormat="1" x14ac:dyDescent="0.25"/>
    <row r="651" s="23" customFormat="1" x14ac:dyDescent="0.25"/>
    <row r="652" s="23" customFormat="1" x14ac:dyDescent="0.25"/>
    <row r="653" s="23" customFormat="1" x14ac:dyDescent="0.25"/>
    <row r="654" s="23" customFormat="1" x14ac:dyDescent="0.25"/>
    <row r="655" s="23" customFormat="1" x14ac:dyDescent="0.25"/>
    <row r="656" s="23" customFormat="1" x14ac:dyDescent="0.25"/>
    <row r="657" s="23" customFormat="1" x14ac:dyDescent="0.25"/>
    <row r="658" s="23" customFormat="1" x14ac:dyDescent="0.25"/>
    <row r="659" s="23" customFormat="1" x14ac:dyDescent="0.25"/>
    <row r="660" s="23" customFormat="1" x14ac:dyDescent="0.25"/>
    <row r="661" s="23" customFormat="1" x14ac:dyDescent="0.25"/>
    <row r="662" s="23" customFormat="1" x14ac:dyDescent="0.25"/>
    <row r="663" s="23" customFormat="1" x14ac:dyDescent="0.25"/>
    <row r="664" s="23" customFormat="1" x14ac:dyDescent="0.25"/>
    <row r="665" s="23" customFormat="1" x14ac:dyDescent="0.25"/>
    <row r="666" s="23" customFormat="1" x14ac:dyDescent="0.25"/>
    <row r="667" s="23" customFormat="1" x14ac:dyDescent="0.25"/>
    <row r="668" s="23" customFormat="1" x14ac:dyDescent="0.25"/>
    <row r="669" s="23" customFormat="1" x14ac:dyDescent="0.25"/>
    <row r="670" s="23" customFormat="1" x14ac:dyDescent="0.25"/>
    <row r="671" s="23" customFormat="1" x14ac:dyDescent="0.25"/>
    <row r="672" s="23" customFormat="1" x14ac:dyDescent="0.25"/>
    <row r="673" s="23" customFormat="1" x14ac:dyDescent="0.25"/>
    <row r="674" s="23" customFormat="1" x14ac:dyDescent="0.25"/>
    <row r="675" s="23" customFormat="1" x14ac:dyDescent="0.25"/>
    <row r="676" s="23" customFormat="1" x14ac:dyDescent="0.25"/>
    <row r="677" s="23" customFormat="1" x14ac:dyDescent="0.25"/>
    <row r="678" s="23" customFormat="1" x14ac:dyDescent="0.25"/>
    <row r="679" s="23" customFormat="1" x14ac:dyDescent="0.25"/>
    <row r="680" s="23" customFormat="1" x14ac:dyDescent="0.25"/>
    <row r="681" s="23" customFormat="1" x14ac:dyDescent="0.25"/>
    <row r="682" s="23" customFormat="1" x14ac:dyDescent="0.25"/>
    <row r="683" s="23" customFormat="1" x14ac:dyDescent="0.25"/>
    <row r="684" s="23" customFormat="1" x14ac:dyDescent="0.25"/>
    <row r="685" s="23" customFormat="1" x14ac:dyDescent="0.25"/>
    <row r="686" s="23" customFormat="1" x14ac:dyDescent="0.25"/>
    <row r="687" s="23" customFormat="1" x14ac:dyDescent="0.25"/>
    <row r="688" s="23" customFormat="1" x14ac:dyDescent="0.25"/>
    <row r="689" s="23" customFormat="1" x14ac:dyDescent="0.25"/>
    <row r="690" s="23" customFormat="1" x14ac:dyDescent="0.25"/>
    <row r="691" s="23" customFormat="1" x14ac:dyDescent="0.25"/>
    <row r="692" s="23" customFormat="1" x14ac:dyDescent="0.25"/>
    <row r="693" s="23" customFormat="1" x14ac:dyDescent="0.25"/>
    <row r="694" s="23" customFormat="1" x14ac:dyDescent="0.25"/>
    <row r="695" s="23" customFormat="1" x14ac:dyDescent="0.25"/>
    <row r="696" s="23" customFormat="1" x14ac:dyDescent="0.25"/>
    <row r="697" s="23" customFormat="1" x14ac:dyDescent="0.25"/>
    <row r="698" s="23" customFormat="1" x14ac:dyDescent="0.25"/>
    <row r="699" s="23" customFormat="1" x14ac:dyDescent="0.25"/>
    <row r="700" s="23" customFormat="1" x14ac:dyDescent="0.25"/>
    <row r="701" s="23" customFormat="1" x14ac:dyDescent="0.25"/>
    <row r="702" s="23" customFormat="1" x14ac:dyDescent="0.25"/>
    <row r="703" s="23" customFormat="1" x14ac:dyDescent="0.25"/>
    <row r="704" s="23" customFormat="1" x14ac:dyDescent="0.25"/>
    <row r="705" s="23" customFormat="1" x14ac:dyDescent="0.25"/>
    <row r="706" s="23" customFormat="1" x14ac:dyDescent="0.25"/>
    <row r="707" s="23" customFormat="1" x14ac:dyDescent="0.25"/>
    <row r="708" s="23" customFormat="1" x14ac:dyDescent="0.25"/>
    <row r="709" s="23" customFormat="1" x14ac:dyDescent="0.25"/>
    <row r="710" s="23" customFormat="1" x14ac:dyDescent="0.25"/>
    <row r="711" s="23" customFormat="1" x14ac:dyDescent="0.25"/>
    <row r="712" s="23" customFormat="1" x14ac:dyDescent="0.25"/>
    <row r="713" s="23" customFormat="1" x14ac:dyDescent="0.25"/>
    <row r="714" s="23" customFormat="1" x14ac:dyDescent="0.25"/>
    <row r="715" s="23" customFormat="1" x14ac:dyDescent="0.25"/>
    <row r="716" s="23" customFormat="1" x14ac:dyDescent="0.25"/>
    <row r="717" s="23" customFormat="1" x14ac:dyDescent="0.25"/>
    <row r="718" s="23" customFormat="1" x14ac:dyDescent="0.25"/>
    <row r="719" s="23" customFormat="1" x14ac:dyDescent="0.25"/>
    <row r="720" s="23" customFormat="1" x14ac:dyDescent="0.25"/>
    <row r="721" s="23" customFormat="1" x14ac:dyDescent="0.25"/>
    <row r="722" s="23" customFormat="1" x14ac:dyDescent="0.25"/>
    <row r="723" s="23" customFormat="1" x14ac:dyDescent="0.25"/>
    <row r="724" s="23" customFormat="1" x14ac:dyDescent="0.25"/>
    <row r="725" s="23" customFormat="1" x14ac:dyDescent="0.25"/>
    <row r="726" s="23" customFormat="1" x14ac:dyDescent="0.25"/>
    <row r="727" s="23" customFormat="1" x14ac:dyDescent="0.25"/>
    <row r="728" s="23" customFormat="1" x14ac:dyDescent="0.25"/>
    <row r="729" s="23" customFormat="1" x14ac:dyDescent="0.25"/>
    <row r="730" s="23" customFormat="1" x14ac:dyDescent="0.25"/>
    <row r="731" s="23" customFormat="1" x14ac:dyDescent="0.25"/>
    <row r="732" s="23" customFormat="1" x14ac:dyDescent="0.25"/>
    <row r="733" s="23" customFormat="1" x14ac:dyDescent="0.25"/>
    <row r="734" s="23" customFormat="1" x14ac:dyDescent="0.25"/>
    <row r="735" s="23" customFormat="1" x14ac:dyDescent="0.25"/>
    <row r="736" s="23" customFormat="1" x14ac:dyDescent="0.25"/>
    <row r="737" s="23" customFormat="1" x14ac:dyDescent="0.25"/>
    <row r="738" s="23" customFormat="1" x14ac:dyDescent="0.25"/>
    <row r="739" s="23" customFormat="1" x14ac:dyDescent="0.25"/>
    <row r="740" s="23" customFormat="1" x14ac:dyDescent="0.25"/>
    <row r="741" s="23" customFormat="1" x14ac:dyDescent="0.25"/>
    <row r="742" s="23" customFormat="1" x14ac:dyDescent="0.25"/>
    <row r="743" s="23" customFormat="1" x14ac:dyDescent="0.25"/>
    <row r="744" s="23" customFormat="1" x14ac:dyDescent="0.25"/>
    <row r="745" s="23" customFormat="1" x14ac:dyDescent="0.25"/>
    <row r="746" s="23" customFormat="1" x14ac:dyDescent="0.25"/>
    <row r="747" s="23" customFormat="1" x14ac:dyDescent="0.25"/>
    <row r="748" s="23" customFormat="1" x14ac:dyDescent="0.25"/>
    <row r="749" s="23" customFormat="1" x14ac:dyDescent="0.25"/>
    <row r="750" s="23" customFormat="1" x14ac:dyDescent="0.25"/>
    <row r="751" s="23" customFormat="1" x14ac:dyDescent="0.25"/>
    <row r="752" s="23" customFormat="1" x14ac:dyDescent="0.25"/>
    <row r="753" s="23" customFormat="1" x14ac:dyDescent="0.25"/>
    <row r="754" s="23" customFormat="1" x14ac:dyDescent="0.25"/>
    <row r="755" s="23" customFormat="1" x14ac:dyDescent="0.25"/>
    <row r="756" s="23" customFormat="1" x14ac:dyDescent="0.25"/>
    <row r="757" s="23" customFormat="1" x14ac:dyDescent="0.25"/>
    <row r="758" s="23" customFormat="1" x14ac:dyDescent="0.25"/>
    <row r="759" s="23" customFormat="1" x14ac:dyDescent="0.25"/>
    <row r="760" s="23" customFormat="1" x14ac:dyDescent="0.25"/>
    <row r="761" s="23" customFormat="1" x14ac:dyDescent="0.25"/>
    <row r="762" s="23" customFormat="1" x14ac:dyDescent="0.25"/>
    <row r="763" s="23" customFormat="1" x14ac:dyDescent="0.25"/>
    <row r="764" s="23" customFormat="1" x14ac:dyDescent="0.25"/>
    <row r="765" s="23" customFormat="1" x14ac:dyDescent="0.25"/>
    <row r="766" s="23" customFormat="1" x14ac:dyDescent="0.25"/>
    <row r="767" s="23" customFormat="1" x14ac:dyDescent="0.25"/>
    <row r="768" s="23" customFormat="1" x14ac:dyDescent="0.25"/>
    <row r="769" s="23" customFormat="1" x14ac:dyDescent="0.25"/>
    <row r="770" s="23" customFormat="1" x14ac:dyDescent="0.25"/>
    <row r="771" s="23" customFormat="1" x14ac:dyDescent="0.25"/>
    <row r="772" s="23" customFormat="1" x14ac:dyDescent="0.25"/>
    <row r="773" s="23" customFormat="1" x14ac:dyDescent="0.25"/>
    <row r="774" s="23" customFormat="1" x14ac:dyDescent="0.25"/>
    <row r="775" s="23" customFormat="1" x14ac:dyDescent="0.25"/>
    <row r="776" s="23" customFormat="1" x14ac:dyDescent="0.25"/>
    <row r="777" s="23" customFormat="1" x14ac:dyDescent="0.25"/>
    <row r="778" s="23" customFormat="1" x14ac:dyDescent="0.25"/>
    <row r="779" s="23" customFormat="1" x14ac:dyDescent="0.25"/>
    <row r="780" s="23" customFormat="1" x14ac:dyDescent="0.25"/>
    <row r="781" s="23" customFormat="1" x14ac:dyDescent="0.25"/>
    <row r="782" s="23" customFormat="1" x14ac:dyDescent="0.25"/>
    <row r="783" s="23" customFormat="1" x14ac:dyDescent="0.25"/>
    <row r="784" s="23" customFormat="1" x14ac:dyDescent="0.25"/>
    <row r="785" s="23" customFormat="1" x14ac:dyDescent="0.25"/>
    <row r="786" s="23" customFormat="1" x14ac:dyDescent="0.25"/>
    <row r="787" s="23" customFormat="1" x14ac:dyDescent="0.25"/>
    <row r="788" s="23" customFormat="1" x14ac:dyDescent="0.25"/>
    <row r="789" s="23" customFormat="1" x14ac:dyDescent="0.25"/>
    <row r="790" s="23" customFormat="1" x14ac:dyDescent="0.25"/>
    <row r="791" s="23" customFormat="1" x14ac:dyDescent="0.25"/>
    <row r="792" s="23" customFormat="1" x14ac:dyDescent="0.25"/>
    <row r="793" s="23" customFormat="1" x14ac:dyDescent="0.25"/>
    <row r="794" s="23" customFormat="1" x14ac:dyDescent="0.25"/>
    <row r="795" s="23" customFormat="1" x14ac:dyDescent="0.25"/>
    <row r="796" s="23" customFormat="1" x14ac:dyDescent="0.25"/>
    <row r="797" s="23" customFormat="1" x14ac:dyDescent="0.25"/>
    <row r="798" s="23" customFormat="1" x14ac:dyDescent="0.25"/>
    <row r="799" s="23" customFormat="1" x14ac:dyDescent="0.25"/>
    <row r="800" s="23" customFormat="1" x14ac:dyDescent="0.25"/>
    <row r="801" s="23" customFormat="1" x14ac:dyDescent="0.25"/>
    <row r="802" s="23" customFormat="1" x14ac:dyDescent="0.25"/>
    <row r="803" s="23" customFormat="1" x14ac:dyDescent="0.25"/>
    <row r="804" s="23" customFormat="1" x14ac:dyDescent="0.25"/>
    <row r="805" s="23" customFormat="1" x14ac:dyDescent="0.25"/>
    <row r="806" s="23" customFormat="1" x14ac:dyDescent="0.25"/>
    <row r="807" s="23" customFormat="1" x14ac:dyDescent="0.25"/>
    <row r="808" s="23" customFormat="1" x14ac:dyDescent="0.25"/>
    <row r="809" s="23" customFormat="1" x14ac:dyDescent="0.25"/>
    <row r="810" s="23" customFormat="1" x14ac:dyDescent="0.25"/>
    <row r="811" s="23" customFormat="1" x14ac:dyDescent="0.25"/>
    <row r="812" s="23" customFormat="1" x14ac:dyDescent="0.25"/>
    <row r="813" s="23" customFormat="1" x14ac:dyDescent="0.25"/>
    <row r="814" s="23" customFormat="1" x14ac:dyDescent="0.25"/>
    <row r="815" s="23" customFormat="1" x14ac:dyDescent="0.25"/>
    <row r="816" s="23" customFormat="1" x14ac:dyDescent="0.25"/>
    <row r="817" s="23" customFormat="1" x14ac:dyDescent="0.25"/>
    <row r="818" s="23" customFormat="1" x14ac:dyDescent="0.25"/>
    <row r="819" s="23" customFormat="1" x14ac:dyDescent="0.25"/>
    <row r="820" s="23" customFormat="1" x14ac:dyDescent="0.25"/>
    <row r="821" s="23" customFormat="1" x14ac:dyDescent="0.25"/>
    <row r="822" s="23" customFormat="1" x14ac:dyDescent="0.25"/>
    <row r="823" s="23" customFormat="1" x14ac:dyDescent="0.25"/>
    <row r="824" s="23" customFormat="1" x14ac:dyDescent="0.25"/>
    <row r="825" s="23" customFormat="1" x14ac:dyDescent="0.25"/>
    <row r="826" s="23" customFormat="1" x14ac:dyDescent="0.25"/>
    <row r="827" s="23" customFormat="1" x14ac:dyDescent="0.25"/>
    <row r="828" s="23" customFormat="1" x14ac:dyDescent="0.25"/>
    <row r="829" s="23" customFormat="1" x14ac:dyDescent="0.25"/>
    <row r="830" s="23" customFormat="1" x14ac:dyDescent="0.25"/>
    <row r="831" s="23" customFormat="1" x14ac:dyDescent="0.25"/>
    <row r="832" s="23" customFormat="1" x14ac:dyDescent="0.25"/>
    <row r="833" s="23" customFormat="1" x14ac:dyDescent="0.25"/>
    <row r="834" s="23" customFormat="1" x14ac:dyDescent="0.25"/>
    <row r="835" s="23" customFormat="1" x14ac:dyDescent="0.25"/>
    <row r="836" s="23" customFormat="1" x14ac:dyDescent="0.25"/>
    <row r="837" s="23" customFormat="1" x14ac:dyDescent="0.25"/>
    <row r="838" s="23" customFormat="1" x14ac:dyDescent="0.25"/>
    <row r="839" s="23" customFormat="1" x14ac:dyDescent="0.25"/>
    <row r="840" s="23" customFormat="1" x14ac:dyDescent="0.25"/>
    <row r="841" s="23" customFormat="1" x14ac:dyDescent="0.25"/>
    <row r="842" s="23" customFormat="1" x14ac:dyDescent="0.25"/>
    <row r="843" s="23" customFormat="1" x14ac:dyDescent="0.25"/>
    <row r="844" s="23" customFormat="1" x14ac:dyDescent="0.25"/>
    <row r="845" s="23" customFormat="1" x14ac:dyDescent="0.25"/>
    <row r="846" s="23" customFormat="1" x14ac:dyDescent="0.25"/>
    <row r="847" s="23" customFormat="1" x14ac:dyDescent="0.25"/>
    <row r="848" s="23" customFormat="1" x14ac:dyDescent="0.25"/>
    <row r="849" s="23" customFormat="1" x14ac:dyDescent="0.25"/>
    <row r="850" s="23" customFormat="1" x14ac:dyDescent="0.25"/>
    <row r="851" s="23" customFormat="1" x14ac:dyDescent="0.25"/>
    <row r="852" s="23" customFormat="1" x14ac:dyDescent="0.25"/>
    <row r="853" s="23" customFormat="1" x14ac:dyDescent="0.25"/>
    <row r="854" s="23" customFormat="1" x14ac:dyDescent="0.25"/>
    <row r="855" s="23" customFormat="1" x14ac:dyDescent="0.25"/>
    <row r="856" s="23" customFormat="1" x14ac:dyDescent="0.25"/>
    <row r="857" s="23" customFormat="1" x14ac:dyDescent="0.25"/>
    <row r="858" s="23" customFormat="1" x14ac:dyDescent="0.25"/>
    <row r="859" s="23" customFormat="1" x14ac:dyDescent="0.25"/>
    <row r="860" s="23" customFormat="1" x14ac:dyDescent="0.25"/>
    <row r="861" s="23" customFormat="1" x14ac:dyDescent="0.25"/>
    <row r="862" s="23" customFormat="1" x14ac:dyDescent="0.25"/>
    <row r="863" s="23" customFormat="1" x14ac:dyDescent="0.25"/>
    <row r="864" s="23" customFormat="1" x14ac:dyDescent="0.25"/>
    <row r="865" s="23" customFormat="1" x14ac:dyDescent="0.25"/>
    <row r="866" s="23" customFormat="1" x14ac:dyDescent="0.25"/>
    <row r="867" s="23" customFormat="1" x14ac:dyDescent="0.25"/>
    <row r="868" s="23" customFormat="1" x14ac:dyDescent="0.25"/>
    <row r="869" s="23" customFormat="1" x14ac:dyDescent="0.25"/>
    <row r="870" s="23" customFormat="1" x14ac:dyDescent="0.25"/>
    <row r="871" s="23" customFormat="1" x14ac:dyDescent="0.25"/>
    <row r="872" s="23" customFormat="1" x14ac:dyDescent="0.25"/>
    <row r="873" s="23" customFormat="1" x14ac:dyDescent="0.25"/>
    <row r="874" s="23" customFormat="1" x14ac:dyDescent="0.25"/>
    <row r="875" s="23" customFormat="1" x14ac:dyDescent="0.25"/>
    <row r="876" s="23" customFormat="1" x14ac:dyDescent="0.25"/>
    <row r="877" s="23" customFormat="1" x14ac:dyDescent="0.25"/>
    <row r="878" s="23" customFormat="1" x14ac:dyDescent="0.25"/>
    <row r="879" s="23" customFormat="1" x14ac:dyDescent="0.25"/>
    <row r="880" s="23" customFormat="1" x14ac:dyDescent="0.25"/>
    <row r="881" s="23" customFormat="1" x14ac:dyDescent="0.25"/>
    <row r="882" s="23" customFormat="1" x14ac:dyDescent="0.25"/>
    <row r="883" s="23" customFormat="1" x14ac:dyDescent="0.25"/>
    <row r="884" s="23" customFormat="1" x14ac:dyDescent="0.25"/>
    <row r="885" s="23" customFormat="1" x14ac:dyDescent="0.25"/>
    <row r="886" s="23" customFormat="1" x14ac:dyDescent="0.25"/>
    <row r="887" s="23" customFormat="1" x14ac:dyDescent="0.25"/>
    <row r="888" s="23" customFormat="1" x14ac:dyDescent="0.25"/>
    <row r="889" s="23" customFormat="1" x14ac:dyDescent="0.25"/>
    <row r="890" s="23" customFormat="1" x14ac:dyDescent="0.25"/>
    <row r="891" s="23" customFormat="1" x14ac:dyDescent="0.25"/>
    <row r="892" s="23" customFormat="1" x14ac:dyDescent="0.25"/>
    <row r="893" s="23" customFormat="1" x14ac:dyDescent="0.25"/>
    <row r="894" s="23" customFormat="1" x14ac:dyDescent="0.25"/>
    <row r="895" s="23" customFormat="1" x14ac:dyDescent="0.25"/>
    <row r="896" s="23" customFormat="1" x14ac:dyDescent="0.25"/>
    <row r="897" s="23" customFormat="1" x14ac:dyDescent="0.25"/>
    <row r="898" s="23" customFormat="1" x14ac:dyDescent="0.25"/>
    <row r="899" s="23" customFormat="1" x14ac:dyDescent="0.25"/>
    <row r="900" s="23" customFormat="1" x14ac:dyDescent="0.25"/>
    <row r="901" s="23" customFormat="1" x14ac:dyDescent="0.25"/>
    <row r="902" s="23" customFormat="1" x14ac:dyDescent="0.25"/>
    <row r="903" s="23" customFormat="1" x14ac:dyDescent="0.25"/>
    <row r="904" s="23" customFormat="1" x14ac:dyDescent="0.25"/>
    <row r="905" s="23" customFormat="1" x14ac:dyDescent="0.25"/>
    <row r="906" s="23" customFormat="1" x14ac:dyDescent="0.25"/>
    <row r="907" s="23" customFormat="1" x14ac:dyDescent="0.25"/>
    <row r="908" s="23" customFormat="1" x14ac:dyDescent="0.25"/>
    <row r="909" s="23" customFormat="1" x14ac:dyDescent="0.25"/>
    <row r="910" s="23" customFormat="1" x14ac:dyDescent="0.25"/>
    <row r="911" s="23" customFormat="1" x14ac:dyDescent="0.25"/>
    <row r="912" s="23" customFormat="1" x14ac:dyDescent="0.25"/>
    <row r="913" s="23" customFormat="1" x14ac:dyDescent="0.25"/>
    <row r="914" s="23" customFormat="1" x14ac:dyDescent="0.25"/>
    <row r="915" s="23" customFormat="1" x14ac:dyDescent="0.25"/>
    <row r="916" s="23" customFormat="1" x14ac:dyDescent="0.25"/>
    <row r="917" s="23" customFormat="1" x14ac:dyDescent="0.25"/>
    <row r="918" s="23" customFormat="1" x14ac:dyDescent="0.25"/>
    <row r="919" s="23" customFormat="1" x14ac:dyDescent="0.25"/>
    <row r="920" s="23" customFormat="1" x14ac:dyDescent="0.25"/>
    <row r="921" s="23" customFormat="1" x14ac:dyDescent="0.25"/>
    <row r="922" s="23" customFormat="1" x14ac:dyDescent="0.25"/>
    <row r="923" s="23" customFormat="1" x14ac:dyDescent="0.25"/>
    <row r="924" s="23" customFormat="1" x14ac:dyDescent="0.25"/>
    <row r="925" s="23" customFormat="1" x14ac:dyDescent="0.25"/>
    <row r="926" s="23" customFormat="1" x14ac:dyDescent="0.25"/>
    <row r="927" s="23" customFormat="1" x14ac:dyDescent="0.25"/>
    <row r="928" s="23" customFormat="1" x14ac:dyDescent="0.25"/>
    <row r="929" s="23" customFormat="1" x14ac:dyDescent="0.25"/>
    <row r="930" s="23" customFormat="1" x14ac:dyDescent="0.25"/>
    <row r="931" s="23" customFormat="1" x14ac:dyDescent="0.25"/>
    <row r="932" s="23" customFormat="1" x14ac:dyDescent="0.25"/>
    <row r="933" s="23" customFormat="1" x14ac:dyDescent="0.25"/>
    <row r="934" s="23" customFormat="1" x14ac:dyDescent="0.25"/>
    <row r="935" s="23" customFormat="1" x14ac:dyDescent="0.25"/>
    <row r="936" s="23" customFormat="1" x14ac:dyDescent="0.25"/>
    <row r="937" s="23" customFormat="1" x14ac:dyDescent="0.25"/>
    <row r="938" s="23" customFormat="1" x14ac:dyDescent="0.25"/>
    <row r="939" s="23" customFormat="1" x14ac:dyDescent="0.25"/>
    <row r="940" s="23" customFormat="1" x14ac:dyDescent="0.25"/>
    <row r="941" s="23" customFormat="1" x14ac:dyDescent="0.25"/>
    <row r="942" s="23" customFormat="1" x14ac:dyDescent="0.25"/>
    <row r="943" s="23" customFormat="1" x14ac:dyDescent="0.25"/>
    <row r="944" s="23" customFormat="1" x14ac:dyDescent="0.25"/>
    <row r="945" s="23" customFormat="1" x14ac:dyDescent="0.25"/>
    <row r="946" s="23" customFormat="1" x14ac:dyDescent="0.25"/>
    <row r="947" s="23" customFormat="1" x14ac:dyDescent="0.25"/>
    <row r="948" s="23" customFormat="1" x14ac:dyDescent="0.25"/>
    <row r="949" s="23" customFormat="1" x14ac:dyDescent="0.25"/>
    <row r="950" s="23" customFormat="1" x14ac:dyDescent="0.25"/>
    <row r="951" s="23" customFormat="1" x14ac:dyDescent="0.25"/>
    <row r="952" s="23" customFormat="1" x14ac:dyDescent="0.25"/>
    <row r="953" s="23" customFormat="1" x14ac:dyDescent="0.25"/>
    <row r="954" s="23" customFormat="1" x14ac:dyDescent="0.25"/>
    <row r="955" s="23" customFormat="1" x14ac:dyDescent="0.25"/>
    <row r="956" s="23" customFormat="1" x14ac:dyDescent="0.25"/>
    <row r="957" s="23" customFormat="1" x14ac:dyDescent="0.25"/>
    <row r="958" s="23" customFormat="1" x14ac:dyDescent="0.25"/>
    <row r="959" s="23" customFormat="1" x14ac:dyDescent="0.25"/>
    <row r="960" s="23" customFormat="1" x14ac:dyDescent="0.25"/>
    <row r="961" s="23" customFormat="1" x14ac:dyDescent="0.25"/>
    <row r="962" s="23" customFormat="1" x14ac:dyDescent="0.25"/>
    <row r="963" s="23" customFormat="1" x14ac:dyDescent="0.25"/>
    <row r="964" s="23" customFormat="1" x14ac:dyDescent="0.25"/>
    <row r="965" s="23" customFormat="1" x14ac:dyDescent="0.25"/>
    <row r="966" s="23" customFormat="1" x14ac:dyDescent="0.25"/>
    <row r="967" s="23" customFormat="1" x14ac:dyDescent="0.25"/>
    <row r="968" s="23" customFormat="1" x14ac:dyDescent="0.25"/>
    <row r="969" s="23" customFormat="1" x14ac:dyDescent="0.25"/>
    <row r="970" s="23" customFormat="1" x14ac:dyDescent="0.25"/>
    <row r="971" s="23" customFormat="1" x14ac:dyDescent="0.25"/>
    <row r="972" s="23" customFormat="1" x14ac:dyDescent="0.25"/>
    <row r="973" s="23" customFormat="1" x14ac:dyDescent="0.25"/>
    <row r="974" s="23" customFormat="1" x14ac:dyDescent="0.25"/>
    <row r="975" s="23" customFormat="1" x14ac:dyDescent="0.25"/>
    <row r="976" s="23" customFormat="1" x14ac:dyDescent="0.25"/>
    <row r="977" s="23" customFormat="1" x14ac:dyDescent="0.25"/>
    <row r="978" s="23" customFormat="1" x14ac:dyDescent="0.25"/>
    <row r="979" s="23" customFormat="1" x14ac:dyDescent="0.25"/>
    <row r="980" s="23" customFormat="1" x14ac:dyDescent="0.25"/>
    <row r="981" s="23" customFormat="1" x14ac:dyDescent="0.25"/>
    <row r="982" s="23" customFormat="1" x14ac:dyDescent="0.25"/>
    <row r="983" s="23" customFormat="1" x14ac:dyDescent="0.25"/>
    <row r="984" s="23" customFormat="1" x14ac:dyDescent="0.25"/>
    <row r="985" s="23" customFormat="1" x14ac:dyDescent="0.25"/>
    <row r="986" s="23" customFormat="1" x14ac:dyDescent="0.25"/>
    <row r="987" s="23" customFormat="1" x14ac:dyDescent="0.25"/>
    <row r="988" s="23" customFormat="1" x14ac:dyDescent="0.25"/>
    <row r="989" s="23" customFormat="1" x14ac:dyDescent="0.25"/>
    <row r="990" s="23" customFormat="1" x14ac:dyDescent="0.25"/>
    <row r="991" s="23" customFormat="1" x14ac:dyDescent="0.25"/>
    <row r="992" s="23" customFormat="1" x14ac:dyDescent="0.25"/>
    <row r="993" s="23" customFormat="1" x14ac:dyDescent="0.25"/>
    <row r="994" s="23" customFormat="1" x14ac:dyDescent="0.25"/>
    <row r="995" s="23" customFormat="1" x14ac:dyDescent="0.25"/>
    <row r="996" s="23" customFormat="1" x14ac:dyDescent="0.25"/>
    <row r="997" s="23" customFormat="1" x14ac:dyDescent="0.25"/>
    <row r="998" s="23" customFormat="1" x14ac:dyDescent="0.25"/>
    <row r="999" s="23" customFormat="1" x14ac:dyDescent="0.25"/>
    <row r="1000" s="23" customFormat="1" x14ac:dyDescent="0.25"/>
    <row r="1001" s="23" customFormat="1" x14ac:dyDescent="0.25"/>
    <row r="1002" s="23" customFormat="1" x14ac:dyDescent="0.25"/>
    <row r="1003" s="23" customFormat="1" x14ac:dyDescent="0.25"/>
    <row r="1004" s="23" customFormat="1" x14ac:dyDescent="0.25"/>
    <row r="1005" s="23" customFormat="1" x14ac:dyDescent="0.25"/>
    <row r="1006" s="23" customFormat="1" x14ac:dyDescent="0.25"/>
    <row r="1007" s="23" customFormat="1" x14ac:dyDescent="0.25"/>
    <row r="1008" s="23" customFormat="1" x14ac:dyDescent="0.25"/>
    <row r="1009" s="23" customFormat="1" x14ac:dyDescent="0.25"/>
    <row r="1010" s="23" customFormat="1" x14ac:dyDescent="0.25"/>
    <row r="1011" s="23" customFormat="1" x14ac:dyDescent="0.25"/>
    <row r="1012" s="23" customFormat="1" x14ac:dyDescent="0.25"/>
    <row r="1013" s="23" customFormat="1" x14ac:dyDescent="0.25"/>
    <row r="1014" s="23" customFormat="1" x14ac:dyDescent="0.25"/>
    <row r="1015" s="23" customFormat="1" x14ac:dyDescent="0.25"/>
    <row r="1016" s="23" customFormat="1" x14ac:dyDescent="0.25"/>
    <row r="1017" s="23" customFormat="1" x14ac:dyDescent="0.25"/>
    <row r="1018" s="23" customFormat="1" x14ac:dyDescent="0.25"/>
    <row r="1019" s="23" customFormat="1" x14ac:dyDescent="0.25"/>
    <row r="1020" s="23" customFormat="1" x14ac:dyDescent="0.25"/>
    <row r="1021" s="23" customFormat="1" x14ac:dyDescent="0.25"/>
    <row r="1022" s="23" customFormat="1" x14ac:dyDescent="0.25"/>
    <row r="1023" s="23" customFormat="1" x14ac:dyDescent="0.25"/>
    <row r="1024" s="23" customFormat="1" x14ac:dyDescent="0.25"/>
    <row r="1025" s="23" customFormat="1" x14ac:dyDescent="0.25"/>
    <row r="1026" s="23" customFormat="1" x14ac:dyDescent="0.25"/>
    <row r="1027" s="23" customFormat="1" x14ac:dyDescent="0.25"/>
    <row r="1028" s="23" customFormat="1" x14ac:dyDescent="0.25"/>
    <row r="1029" s="23" customFormat="1" x14ac:dyDescent="0.25"/>
    <row r="1030" s="23" customFormat="1" x14ac:dyDescent="0.25"/>
    <row r="1031" s="23" customFormat="1" x14ac:dyDescent="0.25"/>
    <row r="1032" s="23" customFormat="1" x14ac:dyDescent="0.25"/>
    <row r="1033" s="23" customFormat="1" x14ac:dyDescent="0.25"/>
    <row r="1034" s="23" customFormat="1" x14ac:dyDescent="0.25"/>
    <row r="1035" s="23" customFormat="1" x14ac:dyDescent="0.25"/>
    <row r="1036" s="23" customFormat="1" x14ac:dyDescent="0.25"/>
    <row r="1037" s="23" customFormat="1" x14ac:dyDescent="0.25"/>
    <row r="1038" s="23" customFormat="1" x14ac:dyDescent="0.25"/>
    <row r="1039" s="23" customFormat="1" x14ac:dyDescent="0.25"/>
    <row r="1040" s="23" customFormat="1" x14ac:dyDescent="0.25"/>
    <row r="1041" s="23" customFormat="1" x14ac:dyDescent="0.25"/>
    <row r="1042" s="23" customFormat="1" x14ac:dyDescent="0.25"/>
    <row r="1043" s="23" customFormat="1" x14ac:dyDescent="0.25"/>
    <row r="1044" s="23" customFormat="1" x14ac:dyDescent="0.25"/>
    <row r="1045" s="23" customFormat="1" x14ac:dyDescent="0.25"/>
    <row r="1046" s="23" customFormat="1" x14ac:dyDescent="0.25"/>
    <row r="1047" s="23" customFormat="1" x14ac:dyDescent="0.25"/>
    <row r="1048" s="23" customFormat="1" x14ac:dyDescent="0.25"/>
    <row r="1049" s="23" customFormat="1" x14ac:dyDescent="0.25"/>
    <row r="1050" s="23" customFormat="1" x14ac:dyDescent="0.25"/>
    <row r="1051" s="23" customFormat="1" x14ac:dyDescent="0.25"/>
    <row r="1052" s="23" customFormat="1" x14ac:dyDescent="0.25"/>
    <row r="1053" s="23" customFormat="1" x14ac:dyDescent="0.25"/>
    <row r="1054" s="23" customFormat="1" x14ac:dyDescent="0.25"/>
    <row r="1055" s="23" customFormat="1" x14ac:dyDescent="0.25"/>
    <row r="1056" s="23" customFormat="1" x14ac:dyDescent="0.25"/>
    <row r="1057" s="23" customFormat="1" x14ac:dyDescent="0.25"/>
    <row r="1058" s="23" customFormat="1" x14ac:dyDescent="0.25"/>
    <row r="1059" s="23" customFormat="1" x14ac:dyDescent="0.25"/>
    <row r="1060" s="23" customFormat="1" x14ac:dyDescent="0.25"/>
    <row r="1061" s="23" customFormat="1" x14ac:dyDescent="0.25"/>
    <row r="1062" s="23" customFormat="1" x14ac:dyDescent="0.25"/>
    <row r="1063" s="23" customFormat="1" x14ac:dyDescent="0.25"/>
    <row r="1064" s="23" customFormat="1" x14ac:dyDescent="0.25"/>
    <row r="1065" s="23" customFormat="1" x14ac:dyDescent="0.25"/>
    <row r="1066" s="23" customFormat="1" x14ac:dyDescent="0.25"/>
    <row r="1067" s="23" customFormat="1" x14ac:dyDescent="0.25"/>
    <row r="1068" s="23" customFormat="1" x14ac:dyDescent="0.25"/>
    <row r="1069" s="23" customFormat="1" x14ac:dyDescent="0.25"/>
    <row r="1070" s="23" customFormat="1" x14ac:dyDescent="0.25"/>
    <row r="1071" s="23" customFormat="1" x14ac:dyDescent="0.25"/>
    <row r="1072" s="23" customFormat="1" x14ac:dyDescent="0.25"/>
    <row r="1073" s="23" customFormat="1" x14ac:dyDescent="0.25"/>
    <row r="1074" s="23" customFormat="1" x14ac:dyDescent="0.25"/>
    <row r="1075" s="23" customFormat="1" x14ac:dyDescent="0.25"/>
    <row r="1076" s="23" customFormat="1" x14ac:dyDescent="0.25"/>
    <row r="1077" s="23" customFormat="1" x14ac:dyDescent="0.25"/>
    <row r="1078" s="23" customFormat="1" x14ac:dyDescent="0.25"/>
    <row r="1079" s="23" customFormat="1" x14ac:dyDescent="0.25"/>
    <row r="1080" s="23" customFormat="1" x14ac:dyDescent="0.25"/>
    <row r="1081" s="23" customFormat="1" x14ac:dyDescent="0.25"/>
    <row r="1082" s="23" customFormat="1" x14ac:dyDescent="0.25"/>
    <row r="1083" s="23" customFormat="1" x14ac:dyDescent="0.25"/>
    <row r="1084" s="23" customFormat="1" x14ac:dyDescent="0.25"/>
    <row r="1085" s="23" customFormat="1" x14ac:dyDescent="0.25"/>
    <row r="1086" s="23" customFormat="1" x14ac:dyDescent="0.25"/>
    <row r="1087" s="23" customFormat="1" x14ac:dyDescent="0.25"/>
    <row r="1088" s="23" customFormat="1" x14ac:dyDescent="0.25"/>
    <row r="1089" s="23" customFormat="1" x14ac:dyDescent="0.25"/>
    <row r="1090" s="23" customFormat="1" x14ac:dyDescent="0.25"/>
    <row r="1091" s="23" customFormat="1" x14ac:dyDescent="0.25"/>
    <row r="1092" s="23" customFormat="1" x14ac:dyDescent="0.25"/>
    <row r="1093" s="23" customFormat="1" x14ac:dyDescent="0.25"/>
    <row r="1094" s="23" customFormat="1" x14ac:dyDescent="0.25"/>
    <row r="1095" s="23" customFormat="1" x14ac:dyDescent="0.25"/>
    <row r="1096" s="23" customFormat="1" x14ac:dyDescent="0.25"/>
    <row r="1097" s="23" customFormat="1" x14ac:dyDescent="0.25"/>
    <row r="1098" s="23" customFormat="1" x14ac:dyDescent="0.25"/>
    <row r="1099" s="23" customFormat="1" x14ac:dyDescent="0.25"/>
    <row r="1100" s="23" customFormat="1" x14ac:dyDescent="0.25"/>
    <row r="1101" s="23" customFormat="1" x14ac:dyDescent="0.25"/>
    <row r="1102" s="23" customFormat="1" x14ac:dyDescent="0.25"/>
    <row r="1103" s="23" customFormat="1" x14ac:dyDescent="0.25"/>
    <row r="1104" s="23" customFormat="1" x14ac:dyDescent="0.25"/>
    <row r="1105" s="23" customFormat="1" x14ac:dyDescent="0.25"/>
    <row r="1106" s="23" customFormat="1" x14ac:dyDescent="0.25"/>
    <row r="1107" s="23" customFormat="1" x14ac:dyDescent="0.25"/>
    <row r="1108" s="23" customFormat="1" x14ac:dyDescent="0.25"/>
    <row r="1109" s="23" customFormat="1" x14ac:dyDescent="0.25"/>
    <row r="1110" s="23" customFormat="1" x14ac:dyDescent="0.25"/>
    <row r="1111" s="23" customFormat="1" x14ac:dyDescent="0.25"/>
    <row r="1112" s="23" customFormat="1" x14ac:dyDescent="0.25"/>
    <row r="1113" s="23" customFormat="1" x14ac:dyDescent="0.25"/>
    <row r="1114" s="23" customFormat="1" x14ac:dyDescent="0.25"/>
    <row r="1115" s="23" customFormat="1" x14ac:dyDescent="0.25"/>
    <row r="1116" s="23" customFormat="1" x14ac:dyDescent="0.25"/>
    <row r="1117" s="23" customFormat="1" x14ac:dyDescent="0.25"/>
    <row r="1118" s="23" customFormat="1" x14ac:dyDescent="0.25"/>
    <row r="1119" s="23" customFormat="1" x14ac:dyDescent="0.25"/>
    <row r="1120" s="23" customFormat="1" x14ac:dyDescent="0.25"/>
    <row r="1121" s="23" customFormat="1" x14ac:dyDescent="0.25"/>
    <row r="1122" s="23" customFormat="1" x14ac:dyDescent="0.25"/>
    <row r="1123" s="23" customFormat="1" x14ac:dyDescent="0.25"/>
    <row r="1124" s="23" customFormat="1" x14ac:dyDescent="0.25"/>
    <row r="1125" s="23" customFormat="1" x14ac:dyDescent="0.25"/>
    <row r="1126" s="23" customFormat="1" x14ac:dyDescent="0.25"/>
    <row r="1127" s="23" customFormat="1" x14ac:dyDescent="0.25"/>
    <row r="1128" s="23" customFormat="1" x14ac:dyDescent="0.25"/>
    <row r="1129" s="23" customFormat="1" x14ac:dyDescent="0.25"/>
    <row r="1130" s="23" customFormat="1" x14ac:dyDescent="0.25"/>
    <row r="1131" s="23" customFormat="1" x14ac:dyDescent="0.25"/>
    <row r="1132" s="23" customFormat="1" x14ac:dyDescent="0.25"/>
    <row r="1133" s="23" customFormat="1" x14ac:dyDescent="0.25"/>
    <row r="1134" s="23" customFormat="1" x14ac:dyDescent="0.25"/>
    <row r="1135" s="23" customFormat="1" x14ac:dyDescent="0.25"/>
    <row r="1136" s="23" customFormat="1" x14ac:dyDescent="0.25"/>
    <row r="1137" s="23" customFormat="1" x14ac:dyDescent="0.25"/>
    <row r="1138" s="23" customFormat="1" x14ac:dyDescent="0.25"/>
    <row r="1139" s="23" customFormat="1" x14ac:dyDescent="0.25"/>
    <row r="1140" s="23" customFormat="1" x14ac:dyDescent="0.25"/>
    <row r="1141" s="23" customFormat="1" x14ac:dyDescent="0.25"/>
    <row r="1142" s="23" customFormat="1" x14ac:dyDescent="0.25"/>
    <row r="1143" s="23" customFormat="1" x14ac:dyDescent="0.25"/>
    <row r="1144" s="23" customFormat="1" x14ac:dyDescent="0.25"/>
    <row r="1145" s="23" customFormat="1" x14ac:dyDescent="0.25"/>
    <row r="1146" s="23" customFormat="1" x14ac:dyDescent="0.25"/>
    <row r="1147" s="23" customFormat="1" x14ac:dyDescent="0.25"/>
    <row r="1148" s="23" customFormat="1" x14ac:dyDescent="0.25"/>
    <row r="1149" s="23" customFormat="1" x14ac:dyDescent="0.25"/>
    <row r="1150" s="23" customFormat="1" x14ac:dyDescent="0.25"/>
    <row r="1151" s="23" customFormat="1" x14ac:dyDescent="0.25"/>
    <row r="1152" s="23" customFormat="1" x14ac:dyDescent="0.25"/>
    <row r="1153" s="23" customFormat="1" x14ac:dyDescent="0.25"/>
    <row r="1154" s="23" customFormat="1" x14ac:dyDescent="0.25"/>
    <row r="1155" s="23" customFormat="1" x14ac:dyDescent="0.25"/>
    <row r="1156" s="23" customFormat="1" x14ac:dyDescent="0.25"/>
    <row r="1157" s="23" customFormat="1" x14ac:dyDescent="0.25"/>
    <row r="1158" s="23" customFormat="1" x14ac:dyDescent="0.25"/>
    <row r="1159" s="23" customFormat="1" x14ac:dyDescent="0.25"/>
    <row r="1160" s="23" customFormat="1" x14ac:dyDescent="0.25"/>
    <row r="1161" s="23" customFormat="1" x14ac:dyDescent="0.25"/>
    <row r="1162" s="23" customFormat="1" x14ac:dyDescent="0.25"/>
    <row r="1163" s="23" customFormat="1" x14ac:dyDescent="0.25"/>
    <row r="1164" s="23" customFormat="1" x14ac:dyDescent="0.25"/>
    <row r="1165" s="23" customFormat="1" x14ac:dyDescent="0.25"/>
    <row r="1166" s="23" customFormat="1" x14ac:dyDescent="0.25"/>
    <row r="1167" s="23" customFormat="1" x14ac:dyDescent="0.25"/>
    <row r="1168" s="23" customFormat="1" x14ac:dyDescent="0.25"/>
    <row r="1169" s="23" customFormat="1" x14ac:dyDescent="0.25"/>
    <row r="1170" s="23" customFormat="1" x14ac:dyDescent="0.25"/>
    <row r="1171" s="23" customFormat="1" x14ac:dyDescent="0.25"/>
    <row r="1172" s="23" customFormat="1" x14ac:dyDescent="0.25"/>
    <row r="1173" s="23" customFormat="1" x14ac:dyDescent="0.25"/>
    <row r="1174" s="23" customFormat="1" x14ac:dyDescent="0.25"/>
    <row r="1175" s="23" customFormat="1" x14ac:dyDescent="0.25"/>
    <row r="1176" s="23" customFormat="1" x14ac:dyDescent="0.25"/>
    <row r="1177" s="23" customFormat="1" x14ac:dyDescent="0.25"/>
    <row r="1178" s="23" customFormat="1" x14ac:dyDescent="0.25"/>
    <row r="1179" s="23" customFormat="1" x14ac:dyDescent="0.25"/>
    <row r="1180" s="23" customFormat="1" x14ac:dyDescent="0.25"/>
    <row r="1181" s="23" customFormat="1" x14ac:dyDescent="0.25"/>
    <row r="1182" s="23" customFormat="1" x14ac:dyDescent="0.25"/>
    <row r="1183" s="23" customFormat="1" x14ac:dyDescent="0.25"/>
    <row r="1184" s="23" customFormat="1" x14ac:dyDescent="0.25"/>
    <row r="1185" s="23" customFormat="1" x14ac:dyDescent="0.25"/>
    <row r="1186" s="23" customFormat="1" x14ac:dyDescent="0.25"/>
    <row r="1187" s="23" customFormat="1" x14ac:dyDescent="0.25"/>
    <row r="1188" s="23" customFormat="1" x14ac:dyDescent="0.25"/>
    <row r="1189" s="23" customFormat="1" x14ac:dyDescent="0.25"/>
    <row r="1190" s="23" customFormat="1" x14ac:dyDescent="0.25"/>
    <row r="1191" s="23" customFormat="1" x14ac:dyDescent="0.25"/>
    <row r="1192" s="23" customFormat="1" x14ac:dyDescent="0.25"/>
    <row r="1193" s="23" customFormat="1" x14ac:dyDescent="0.25"/>
    <row r="1194" s="23" customFormat="1" x14ac:dyDescent="0.25"/>
    <row r="1195" s="23" customFormat="1" x14ac:dyDescent="0.25"/>
    <row r="1196" s="23" customFormat="1" x14ac:dyDescent="0.25"/>
    <row r="1197" s="23" customFormat="1" x14ac:dyDescent="0.25"/>
    <row r="1198" s="23" customFormat="1" x14ac:dyDescent="0.25"/>
    <row r="1199" s="23" customFormat="1" x14ac:dyDescent="0.25"/>
    <row r="1200" s="23" customFormat="1" x14ac:dyDescent="0.25"/>
    <row r="1201" s="23" customFormat="1" x14ac:dyDescent="0.25"/>
    <row r="1202" s="23" customFormat="1" x14ac:dyDescent="0.25"/>
    <row r="1203" s="23" customFormat="1" x14ac:dyDescent="0.25"/>
    <row r="1204" s="23" customFormat="1" x14ac:dyDescent="0.25"/>
    <row r="1205" s="23" customFormat="1" x14ac:dyDescent="0.25"/>
    <row r="1206" s="23" customFormat="1" x14ac:dyDescent="0.25"/>
    <row r="1207" s="23" customFormat="1" x14ac:dyDescent="0.25"/>
    <row r="1208" s="23" customFormat="1" x14ac:dyDescent="0.25"/>
    <row r="1209" s="23" customFormat="1" x14ac:dyDescent="0.25"/>
    <row r="1210" s="23" customFormat="1" x14ac:dyDescent="0.25"/>
    <row r="1211" s="23" customFormat="1" x14ac:dyDescent="0.25"/>
    <row r="1212" s="23" customFormat="1" x14ac:dyDescent="0.25"/>
    <row r="1213" s="23" customFormat="1" x14ac:dyDescent="0.25"/>
    <row r="1214" s="23" customFormat="1" x14ac:dyDescent="0.25"/>
    <row r="1215" s="23" customFormat="1" x14ac:dyDescent="0.25"/>
    <row r="1216" s="23" customFormat="1" x14ac:dyDescent="0.25"/>
    <row r="1217" s="23" customFormat="1" x14ac:dyDescent="0.25"/>
    <row r="1218" s="23" customFormat="1" x14ac:dyDescent="0.25"/>
    <row r="1219" s="23" customFormat="1" x14ac:dyDescent="0.25"/>
    <row r="1220" s="23" customFormat="1" x14ac:dyDescent="0.25"/>
    <row r="1221" s="23" customFormat="1" x14ac:dyDescent="0.25"/>
    <row r="1222" s="23" customFormat="1" x14ac:dyDescent="0.25"/>
    <row r="1223" s="23" customFormat="1" x14ac:dyDescent="0.25"/>
    <row r="1224" s="23" customFormat="1" x14ac:dyDescent="0.25"/>
    <row r="1225" s="23" customFormat="1" x14ac:dyDescent="0.25"/>
    <row r="1226" s="23" customFormat="1" x14ac:dyDescent="0.25"/>
    <row r="1227" s="23" customFormat="1" x14ac:dyDescent="0.25"/>
    <row r="1228" s="23" customFormat="1" x14ac:dyDescent="0.25"/>
    <row r="1229" s="23" customFormat="1" x14ac:dyDescent="0.25"/>
    <row r="1230" s="23" customFormat="1" x14ac:dyDescent="0.25"/>
    <row r="1231" s="23" customFormat="1" x14ac:dyDescent="0.25"/>
    <row r="1232" s="23" customFormat="1" x14ac:dyDescent="0.25"/>
    <row r="1233" s="23" customFormat="1" x14ac:dyDescent="0.25"/>
    <row r="1234" s="23" customFormat="1" x14ac:dyDescent="0.25"/>
    <row r="1235" s="23" customFormat="1" x14ac:dyDescent="0.25"/>
    <row r="1236" s="23" customFormat="1" x14ac:dyDescent="0.25"/>
    <row r="1237" s="23" customFormat="1" x14ac:dyDescent="0.25"/>
    <row r="1238" s="23" customFormat="1" x14ac:dyDescent="0.25"/>
    <row r="1239" s="23" customFormat="1" x14ac:dyDescent="0.25"/>
    <row r="1240" s="23" customFormat="1" x14ac:dyDescent="0.25"/>
    <row r="1241" s="23" customFormat="1" x14ac:dyDescent="0.25"/>
    <row r="1242" s="23" customFormat="1" x14ac:dyDescent="0.25"/>
    <row r="1243" s="23" customFormat="1" x14ac:dyDescent="0.25"/>
    <row r="1244" s="23" customFormat="1" x14ac:dyDescent="0.25"/>
    <row r="1245" s="23" customFormat="1" x14ac:dyDescent="0.25"/>
    <row r="1246" s="23" customFormat="1" x14ac:dyDescent="0.25"/>
    <row r="1247" s="23" customFormat="1" x14ac:dyDescent="0.25"/>
    <row r="1248" s="23" customFormat="1" x14ac:dyDescent="0.25"/>
    <row r="1249" s="23" customFormat="1" x14ac:dyDescent="0.25"/>
    <row r="1250" s="23" customFormat="1" x14ac:dyDescent="0.25"/>
    <row r="1251" s="23" customFormat="1" x14ac:dyDescent="0.25"/>
    <row r="1252" s="23" customFormat="1" x14ac:dyDescent="0.25"/>
    <row r="1253" s="23" customFormat="1" x14ac:dyDescent="0.25"/>
    <row r="1254" s="23" customFormat="1" x14ac:dyDescent="0.25"/>
    <row r="1255" s="23" customFormat="1" x14ac:dyDescent="0.25"/>
    <row r="1256" s="23" customFormat="1" x14ac:dyDescent="0.25"/>
    <row r="1257" s="23" customFormat="1" x14ac:dyDescent="0.25"/>
    <row r="1258" s="23" customFormat="1" x14ac:dyDescent="0.25"/>
    <row r="1259" s="23" customFormat="1" x14ac:dyDescent="0.25"/>
    <row r="1260" s="23" customFormat="1" x14ac:dyDescent="0.25"/>
    <row r="1261" s="23" customFormat="1" x14ac:dyDescent="0.25"/>
    <row r="1262" s="23" customFormat="1" x14ac:dyDescent="0.25"/>
    <row r="1263" s="23" customFormat="1" x14ac:dyDescent="0.25"/>
    <row r="1264" s="23" customFormat="1" x14ac:dyDescent="0.25"/>
    <row r="1265" s="23" customFormat="1" x14ac:dyDescent="0.25"/>
    <row r="1266" s="23" customFormat="1" x14ac:dyDescent="0.25"/>
    <row r="1267" s="23" customFormat="1" x14ac:dyDescent="0.25"/>
    <row r="1268" s="23" customFormat="1" x14ac:dyDescent="0.25"/>
    <row r="1269" s="23" customFormat="1" x14ac:dyDescent="0.25"/>
    <row r="1270" s="23" customFormat="1" x14ac:dyDescent="0.25"/>
    <row r="1271" s="23" customFormat="1" x14ac:dyDescent="0.25"/>
    <row r="1272" s="23" customFormat="1" x14ac:dyDescent="0.25"/>
    <row r="1273" s="23" customFormat="1" x14ac:dyDescent="0.25"/>
    <row r="1274" s="23" customFormat="1" x14ac:dyDescent="0.25"/>
    <row r="1275" s="23" customFormat="1" x14ac:dyDescent="0.25"/>
    <row r="1276" s="23" customFormat="1" x14ac:dyDescent="0.25"/>
    <row r="1277" s="23" customFormat="1" x14ac:dyDescent="0.25"/>
    <row r="1278" s="23" customFormat="1" x14ac:dyDescent="0.25"/>
    <row r="1279" s="23" customFormat="1" x14ac:dyDescent="0.25"/>
    <row r="1280" s="23" customFormat="1" x14ac:dyDescent="0.25"/>
    <row r="1281" s="23" customFormat="1" x14ac:dyDescent="0.25"/>
    <row r="1282" s="23" customFormat="1" x14ac:dyDescent="0.25"/>
    <row r="1283" s="23" customFormat="1" x14ac:dyDescent="0.25"/>
    <row r="1284" s="23" customFormat="1" x14ac:dyDescent="0.25"/>
    <row r="1285" s="23" customFormat="1" x14ac:dyDescent="0.25"/>
    <row r="1286" s="23" customFormat="1" x14ac:dyDescent="0.25"/>
    <row r="1287" s="23" customFormat="1" x14ac:dyDescent="0.25"/>
    <row r="1288" s="23" customFormat="1" x14ac:dyDescent="0.25"/>
    <row r="1289" s="23" customFormat="1" x14ac:dyDescent="0.25"/>
    <row r="1290" s="23" customFormat="1" x14ac:dyDescent="0.25"/>
    <row r="1291" s="23" customFormat="1" x14ac:dyDescent="0.25"/>
    <row r="1292" s="23" customFormat="1" x14ac:dyDescent="0.25"/>
    <row r="1293" s="23" customFormat="1" x14ac:dyDescent="0.25"/>
    <row r="1294" s="23" customFormat="1" x14ac:dyDescent="0.25"/>
    <row r="1295" s="23" customFormat="1" x14ac:dyDescent="0.25"/>
    <row r="1296" s="23" customFormat="1" x14ac:dyDescent="0.25"/>
    <row r="1297" s="23" customFormat="1" x14ac:dyDescent="0.25"/>
    <row r="1298" s="23" customFormat="1" x14ac:dyDescent="0.25"/>
    <row r="1299" s="23" customFormat="1" x14ac:dyDescent="0.25"/>
    <row r="1300" s="23" customFormat="1" x14ac:dyDescent="0.25"/>
    <row r="1301" s="23" customFormat="1" x14ac:dyDescent="0.25"/>
    <row r="1302" s="23" customFormat="1" x14ac:dyDescent="0.25"/>
    <row r="1303" s="23" customFormat="1" x14ac:dyDescent="0.25"/>
    <row r="1304" s="23" customFormat="1" x14ac:dyDescent="0.25"/>
    <row r="1305" s="23" customFormat="1" x14ac:dyDescent="0.25"/>
    <row r="1306" s="23" customFormat="1" x14ac:dyDescent="0.25"/>
    <row r="1307" s="23" customFormat="1" x14ac:dyDescent="0.25"/>
    <row r="1308" s="23" customFormat="1" x14ac:dyDescent="0.25"/>
    <row r="1309" s="23" customFormat="1" x14ac:dyDescent="0.25"/>
    <row r="1310" s="23" customFormat="1" x14ac:dyDescent="0.25"/>
    <row r="1311" s="23" customFormat="1" x14ac:dyDescent="0.25"/>
    <row r="1312" s="23" customFormat="1" x14ac:dyDescent="0.25"/>
    <row r="1313" s="23" customFormat="1" x14ac:dyDescent="0.25"/>
    <row r="1314" s="23" customFormat="1" x14ac:dyDescent="0.25"/>
    <row r="1315" s="23" customFormat="1" x14ac:dyDescent="0.25"/>
    <row r="1316" s="23" customFormat="1" x14ac:dyDescent="0.25"/>
    <row r="1317" s="23" customFormat="1" x14ac:dyDescent="0.25"/>
    <row r="1318" s="23" customFormat="1" x14ac:dyDescent="0.25"/>
    <row r="1319" s="23" customFormat="1" x14ac:dyDescent="0.25"/>
    <row r="1320" s="23" customFormat="1" x14ac:dyDescent="0.25"/>
    <row r="1321" s="23" customFormat="1" x14ac:dyDescent="0.25"/>
    <row r="1322" s="23" customFormat="1" x14ac:dyDescent="0.25"/>
    <row r="1323" s="23" customFormat="1" x14ac:dyDescent="0.25"/>
    <row r="1324" s="23" customFormat="1" x14ac:dyDescent="0.25"/>
    <row r="1325" s="23" customFormat="1" x14ac:dyDescent="0.25"/>
    <row r="1326" s="23" customFormat="1" x14ac:dyDescent="0.25"/>
    <row r="1327" s="23" customFormat="1" x14ac:dyDescent="0.25"/>
    <row r="1328" s="23" customFormat="1" x14ac:dyDescent="0.25"/>
    <row r="1329" s="23" customFormat="1" x14ac:dyDescent="0.25"/>
    <row r="1330" s="23" customFormat="1" x14ac:dyDescent="0.25"/>
    <row r="1331" s="23" customFormat="1" x14ac:dyDescent="0.25"/>
    <row r="1332" s="23" customFormat="1" x14ac:dyDescent="0.25"/>
    <row r="1333" s="23" customFormat="1" x14ac:dyDescent="0.25"/>
    <row r="1334" s="23" customFormat="1" x14ac:dyDescent="0.25"/>
    <row r="1335" s="23" customFormat="1" x14ac:dyDescent="0.25"/>
    <row r="1336" s="23" customFormat="1" x14ac:dyDescent="0.25"/>
    <row r="1337" s="23" customFormat="1" x14ac:dyDescent="0.25"/>
    <row r="1338" s="23" customFormat="1" x14ac:dyDescent="0.25"/>
    <row r="1339" s="23" customFormat="1" x14ac:dyDescent="0.25"/>
    <row r="1340" s="23" customFormat="1" x14ac:dyDescent="0.25"/>
    <row r="1341" s="23" customFormat="1" x14ac:dyDescent="0.25"/>
    <row r="1342" s="23" customFormat="1" x14ac:dyDescent="0.25"/>
    <row r="1343" s="23" customFormat="1" x14ac:dyDescent="0.25"/>
    <row r="1344" s="23" customFormat="1" x14ac:dyDescent="0.25"/>
    <row r="1345" s="23" customFormat="1" x14ac:dyDescent="0.25"/>
    <row r="1346" s="23" customFormat="1" x14ac:dyDescent="0.25"/>
    <row r="1347" s="23" customFormat="1" x14ac:dyDescent="0.25"/>
    <row r="1348" s="23" customFormat="1" x14ac:dyDescent="0.25"/>
    <row r="1349" s="23" customFormat="1" x14ac:dyDescent="0.25"/>
    <row r="1350" s="23" customFormat="1" x14ac:dyDescent="0.25"/>
    <row r="1351" s="23" customFormat="1" x14ac:dyDescent="0.25"/>
    <row r="1352" s="23" customFormat="1" x14ac:dyDescent="0.25"/>
    <row r="1353" s="23" customFormat="1" x14ac:dyDescent="0.25"/>
    <row r="1354" s="23" customFormat="1" x14ac:dyDescent="0.25"/>
    <row r="1355" s="23" customFormat="1" x14ac:dyDescent="0.25"/>
    <row r="1356" s="23" customFormat="1" x14ac:dyDescent="0.25"/>
    <row r="1357" s="23" customFormat="1" x14ac:dyDescent="0.25"/>
    <row r="1358" s="23" customFormat="1" x14ac:dyDescent="0.25"/>
    <row r="1359" s="23" customFormat="1" x14ac:dyDescent="0.25"/>
    <row r="1360" s="23" customFormat="1" x14ac:dyDescent="0.25"/>
    <row r="1361" s="23" customFormat="1" x14ac:dyDescent="0.25"/>
    <row r="1362" s="23" customFormat="1" x14ac:dyDescent="0.25"/>
    <row r="1363" s="23" customFormat="1" x14ac:dyDescent="0.25"/>
    <row r="1364" s="23" customFormat="1" x14ac:dyDescent="0.25"/>
    <row r="1365" s="23" customFormat="1" x14ac:dyDescent="0.25"/>
    <row r="1366" s="23" customFormat="1" x14ac:dyDescent="0.25"/>
    <row r="1367" s="23" customFormat="1" x14ac:dyDescent="0.25"/>
    <row r="1368" s="23" customFormat="1" x14ac:dyDescent="0.25"/>
    <row r="1369" s="23" customFormat="1" x14ac:dyDescent="0.25"/>
    <row r="1370" s="23" customFormat="1" x14ac:dyDescent="0.25"/>
    <row r="1371" s="23" customFormat="1" x14ac:dyDescent="0.25"/>
    <row r="1372" s="23" customFormat="1" x14ac:dyDescent="0.25"/>
    <row r="1373" s="23" customFormat="1" x14ac:dyDescent="0.25"/>
    <row r="1374" s="23" customFormat="1" x14ac:dyDescent="0.25"/>
    <row r="1375" s="23" customFormat="1" x14ac:dyDescent="0.25"/>
    <row r="1376" s="23" customFormat="1" x14ac:dyDescent="0.25"/>
    <row r="1377" s="23" customFormat="1" x14ac:dyDescent="0.25"/>
    <row r="1378" s="23" customFormat="1" x14ac:dyDescent="0.25"/>
    <row r="1379" s="23" customFormat="1" x14ac:dyDescent="0.25"/>
    <row r="1380" s="23" customFormat="1" x14ac:dyDescent="0.25"/>
    <row r="1381" s="23" customFormat="1" x14ac:dyDescent="0.25"/>
    <row r="1382" s="23" customFormat="1" x14ac:dyDescent="0.25"/>
    <row r="1383" s="23" customFormat="1" x14ac:dyDescent="0.25"/>
    <row r="1384" s="23" customFormat="1" x14ac:dyDescent="0.25"/>
    <row r="1385" s="23" customFormat="1" x14ac:dyDescent="0.25"/>
    <row r="1386" s="23" customFormat="1" x14ac:dyDescent="0.25"/>
    <row r="1387" s="23" customFormat="1" x14ac:dyDescent="0.25"/>
    <row r="1388" s="23" customFormat="1" x14ac:dyDescent="0.25"/>
    <row r="1389" s="23" customFormat="1" x14ac:dyDescent="0.25"/>
    <row r="1390" s="23" customFormat="1" x14ac:dyDescent="0.25"/>
    <row r="1391" s="23" customFormat="1" x14ac:dyDescent="0.25"/>
    <row r="1392" s="23" customFormat="1" x14ac:dyDescent="0.25"/>
    <row r="1393" s="23" customFormat="1" x14ac:dyDescent="0.25"/>
    <row r="1394" s="23" customFormat="1" x14ac:dyDescent="0.25"/>
    <row r="1395" s="23" customFormat="1" x14ac:dyDescent="0.25"/>
    <row r="1396" s="23" customFormat="1" x14ac:dyDescent="0.25"/>
    <row r="1397" s="23" customFormat="1" x14ac:dyDescent="0.25"/>
    <row r="1398" s="23" customFormat="1" x14ac:dyDescent="0.25"/>
    <row r="1399" s="23" customFormat="1" x14ac:dyDescent="0.25"/>
    <row r="1400" s="23" customFormat="1" x14ac:dyDescent="0.25"/>
    <row r="1401" s="23" customFormat="1" x14ac:dyDescent="0.25"/>
    <row r="1402" s="23" customFormat="1" x14ac:dyDescent="0.25"/>
    <row r="1403" s="23" customFormat="1" x14ac:dyDescent="0.25"/>
    <row r="1404" s="23" customFormat="1" x14ac:dyDescent="0.25"/>
    <row r="1405" s="23" customFormat="1" x14ac:dyDescent="0.25"/>
    <row r="1406" s="23" customFormat="1" x14ac:dyDescent="0.25"/>
    <row r="1407" s="23" customFormat="1" x14ac:dyDescent="0.25"/>
    <row r="1408" s="23" customFormat="1" x14ac:dyDescent="0.25"/>
    <row r="1409" s="23" customFormat="1" x14ac:dyDescent="0.25"/>
    <row r="1410" s="23" customFormat="1" x14ac:dyDescent="0.25"/>
    <row r="1411" s="23" customFormat="1" x14ac:dyDescent="0.25"/>
    <row r="1412" s="23" customFormat="1" x14ac:dyDescent="0.25"/>
    <row r="1413" s="23" customFormat="1" x14ac:dyDescent="0.25"/>
    <row r="1414" s="23" customFormat="1" x14ac:dyDescent="0.25"/>
    <row r="1415" s="23" customFormat="1" x14ac:dyDescent="0.25"/>
    <row r="1416" s="23" customFormat="1" x14ac:dyDescent="0.25"/>
    <row r="1417" s="23" customFormat="1" x14ac:dyDescent="0.25"/>
    <row r="1418" s="23" customFormat="1" x14ac:dyDescent="0.25"/>
    <row r="1419" s="23" customFormat="1" x14ac:dyDescent="0.25"/>
    <row r="1420" s="23" customFormat="1" x14ac:dyDescent="0.25"/>
    <row r="1421" s="23" customFormat="1" x14ac:dyDescent="0.25"/>
    <row r="1422" s="23" customFormat="1" x14ac:dyDescent="0.25"/>
    <row r="1423" s="23" customFormat="1" x14ac:dyDescent="0.25"/>
    <row r="1424" s="23" customFormat="1" x14ac:dyDescent="0.25"/>
    <row r="1425" s="23" customFormat="1" x14ac:dyDescent="0.25"/>
    <row r="1426" s="23" customFormat="1" x14ac:dyDescent="0.25"/>
    <row r="1427" s="23" customFormat="1" x14ac:dyDescent="0.25"/>
    <row r="1428" s="23" customFormat="1" x14ac:dyDescent="0.25"/>
    <row r="1429" s="23" customFormat="1" x14ac:dyDescent="0.25"/>
    <row r="1430" s="23" customFormat="1" x14ac:dyDescent="0.25"/>
    <row r="1431" s="23" customFormat="1" x14ac:dyDescent="0.25"/>
    <row r="1432" s="23" customFormat="1" x14ac:dyDescent="0.25"/>
    <row r="1433" s="23" customFormat="1" x14ac:dyDescent="0.25"/>
    <row r="1434" s="23" customFormat="1" x14ac:dyDescent="0.25"/>
    <row r="1435" s="23" customFormat="1" x14ac:dyDescent="0.25"/>
    <row r="1436" s="23" customFormat="1" x14ac:dyDescent="0.25"/>
    <row r="1437" s="23" customFormat="1" x14ac:dyDescent="0.25"/>
    <row r="1438" s="23" customFormat="1" x14ac:dyDescent="0.25"/>
    <row r="1439" s="23" customFormat="1" x14ac:dyDescent="0.25"/>
    <row r="1440" s="23" customFormat="1" x14ac:dyDescent="0.25"/>
    <row r="1441" s="23" customFormat="1" x14ac:dyDescent="0.25"/>
    <row r="1442" s="23" customFormat="1" x14ac:dyDescent="0.25"/>
    <row r="1443" s="23" customFormat="1" x14ac:dyDescent="0.25"/>
    <row r="1444" s="23" customFormat="1" x14ac:dyDescent="0.25"/>
    <row r="1445" s="23" customFormat="1" x14ac:dyDescent="0.25"/>
    <row r="1446" s="23" customFormat="1" x14ac:dyDescent="0.25"/>
    <row r="1447" s="23" customFormat="1" x14ac:dyDescent="0.25"/>
    <row r="1448" s="23" customFormat="1" x14ac:dyDescent="0.25"/>
    <row r="1449" s="23" customFormat="1" x14ac:dyDescent="0.25"/>
    <row r="1450" s="23" customFormat="1" x14ac:dyDescent="0.25"/>
    <row r="1451" s="23" customFormat="1" x14ac:dyDescent="0.25"/>
    <row r="1452" s="23" customFormat="1" x14ac:dyDescent="0.25"/>
    <row r="1453" s="23" customFormat="1" x14ac:dyDescent="0.25"/>
    <row r="1454" s="23" customFormat="1" x14ac:dyDescent="0.25"/>
    <row r="1455" s="23" customFormat="1" x14ac:dyDescent="0.25"/>
    <row r="1456" s="23" customFormat="1" x14ac:dyDescent="0.25"/>
    <row r="1457" s="23" customFormat="1" x14ac:dyDescent="0.25"/>
    <row r="1458" s="23" customFormat="1" x14ac:dyDescent="0.25"/>
    <row r="1459" s="23" customFormat="1" x14ac:dyDescent="0.25"/>
    <row r="1460" s="23" customFormat="1" x14ac:dyDescent="0.25"/>
    <row r="1461" s="23" customFormat="1" x14ac:dyDescent="0.25"/>
    <row r="1462" s="23" customFormat="1" x14ac:dyDescent="0.25"/>
    <row r="1463" s="23" customFormat="1" x14ac:dyDescent="0.25"/>
    <row r="1464" s="23" customFormat="1" x14ac:dyDescent="0.25"/>
    <row r="1465" s="23" customFormat="1" x14ac:dyDescent="0.25"/>
    <row r="1466" s="23" customFormat="1" x14ac:dyDescent="0.25"/>
    <row r="1467" s="23" customFormat="1" x14ac:dyDescent="0.25"/>
    <row r="1468" s="23" customFormat="1" x14ac:dyDescent="0.25"/>
    <row r="1469" s="23" customFormat="1" x14ac:dyDescent="0.25"/>
    <row r="1470" s="23" customFormat="1" x14ac:dyDescent="0.25"/>
    <row r="1471" s="23" customFormat="1" x14ac:dyDescent="0.25"/>
    <row r="1472" s="23" customFormat="1" x14ac:dyDescent="0.25"/>
    <row r="1473" s="23" customFormat="1" x14ac:dyDescent="0.25"/>
    <row r="1474" s="23" customFormat="1" x14ac:dyDescent="0.25"/>
    <row r="1475" s="23" customFormat="1" x14ac:dyDescent="0.25"/>
    <row r="1476" s="23" customFormat="1" x14ac:dyDescent="0.25"/>
    <row r="1477" s="23" customFormat="1" x14ac:dyDescent="0.25"/>
    <row r="1478" s="23" customFormat="1" x14ac:dyDescent="0.25"/>
    <row r="1479" s="23" customFormat="1" x14ac:dyDescent="0.25"/>
    <row r="1480" s="23" customFormat="1" x14ac:dyDescent="0.25"/>
    <row r="1481" s="23" customFormat="1" x14ac:dyDescent="0.25"/>
    <row r="1482" s="23" customFormat="1" x14ac:dyDescent="0.25"/>
    <row r="1483" s="23" customFormat="1" x14ac:dyDescent="0.25"/>
    <row r="1484" s="23" customFormat="1" x14ac:dyDescent="0.25"/>
    <row r="1485" s="23" customFormat="1" x14ac:dyDescent="0.25"/>
    <row r="1486" s="23" customFormat="1" x14ac:dyDescent="0.25"/>
    <row r="1487" s="23" customFormat="1" x14ac:dyDescent="0.25"/>
    <row r="1488" s="23" customFormat="1" x14ac:dyDescent="0.25"/>
    <row r="1489" s="23" customFormat="1" x14ac:dyDescent="0.25"/>
    <row r="1490" s="23" customFormat="1" x14ac:dyDescent="0.25"/>
    <row r="1491" s="23" customFormat="1" x14ac:dyDescent="0.25"/>
    <row r="1492" s="23" customFormat="1" x14ac:dyDescent="0.25"/>
    <row r="1493" s="23" customFormat="1" x14ac:dyDescent="0.25"/>
    <row r="1494" s="23" customFormat="1" x14ac:dyDescent="0.25"/>
    <row r="1495" s="23" customFormat="1" x14ac:dyDescent="0.25"/>
    <row r="1496" s="23" customFormat="1" x14ac:dyDescent="0.25"/>
    <row r="1497" s="23" customFormat="1" x14ac:dyDescent="0.25"/>
    <row r="1498" s="23" customFormat="1" x14ac:dyDescent="0.25"/>
    <row r="1499" s="23" customFormat="1" x14ac:dyDescent="0.25"/>
    <row r="1500" s="23" customFormat="1" x14ac:dyDescent="0.25"/>
    <row r="1501" s="23" customFormat="1" x14ac:dyDescent="0.25"/>
    <row r="1502" s="23" customFormat="1" x14ac:dyDescent="0.25"/>
    <row r="1503" s="23" customFormat="1" x14ac:dyDescent="0.25"/>
    <row r="1504" s="23" customFormat="1" x14ac:dyDescent="0.25"/>
    <row r="1505" s="23" customFormat="1" x14ac:dyDescent="0.25"/>
    <row r="1506" s="23" customFormat="1" x14ac:dyDescent="0.25"/>
    <row r="1507" s="23" customFormat="1" x14ac:dyDescent="0.25"/>
    <row r="1508" s="23" customFormat="1" x14ac:dyDescent="0.25"/>
    <row r="1509" s="23" customFormat="1" x14ac:dyDescent="0.25"/>
    <row r="1510" s="23" customFormat="1" x14ac:dyDescent="0.25"/>
    <row r="1511" s="23" customFormat="1" x14ac:dyDescent="0.25"/>
    <row r="1512" s="23" customFormat="1" x14ac:dyDescent="0.25"/>
    <row r="1513" s="23" customFormat="1" x14ac:dyDescent="0.25"/>
    <row r="1514" s="23" customFormat="1" x14ac:dyDescent="0.25"/>
    <row r="1515" s="23" customFormat="1" x14ac:dyDescent="0.25"/>
    <row r="1516" s="23" customFormat="1" x14ac:dyDescent="0.25"/>
    <row r="1517" s="23" customFormat="1" x14ac:dyDescent="0.25"/>
    <row r="1518" s="23" customFormat="1" x14ac:dyDescent="0.25"/>
    <row r="1519" s="23" customFormat="1" x14ac:dyDescent="0.25"/>
    <row r="1520" s="23" customFormat="1" x14ac:dyDescent="0.25"/>
    <row r="1521" s="23" customFormat="1" x14ac:dyDescent="0.25"/>
    <row r="1522" s="23" customFormat="1" x14ac:dyDescent="0.25"/>
    <row r="1523" s="23" customFormat="1" x14ac:dyDescent="0.25"/>
    <row r="1524" s="23" customFormat="1" x14ac:dyDescent="0.25"/>
    <row r="1525" s="23" customFormat="1" x14ac:dyDescent="0.25"/>
    <row r="1526" s="23" customFormat="1" x14ac:dyDescent="0.25"/>
    <row r="1527" s="23" customFormat="1" x14ac:dyDescent="0.25"/>
    <row r="1528" s="23" customFormat="1" x14ac:dyDescent="0.25"/>
    <row r="1529" s="23" customFormat="1" x14ac:dyDescent="0.25"/>
    <row r="1530" s="23" customFormat="1" x14ac:dyDescent="0.25"/>
    <row r="1531" s="23" customFormat="1" x14ac:dyDescent="0.25"/>
    <row r="1532" s="23" customFormat="1" x14ac:dyDescent="0.25"/>
    <row r="1533" s="23" customFormat="1" x14ac:dyDescent="0.25"/>
    <row r="1534" s="23" customFormat="1" x14ac:dyDescent="0.25"/>
    <row r="1535" s="23" customFormat="1" x14ac:dyDescent="0.25"/>
    <row r="1536" s="23" customFormat="1" x14ac:dyDescent="0.25"/>
    <row r="1537" s="23" customFormat="1" x14ac:dyDescent="0.25"/>
    <row r="1538" s="23" customFormat="1" x14ac:dyDescent="0.25"/>
    <row r="1539" s="23" customFormat="1" x14ac:dyDescent="0.25"/>
    <row r="1540" s="23" customFormat="1" x14ac:dyDescent="0.25"/>
    <row r="1541" s="23" customFormat="1" x14ac:dyDescent="0.25"/>
    <row r="1542" s="23" customFormat="1" x14ac:dyDescent="0.25"/>
    <row r="1543" s="23" customFormat="1" x14ac:dyDescent="0.25"/>
    <row r="1544" s="23" customFormat="1" x14ac:dyDescent="0.25"/>
    <row r="1545" s="23" customFormat="1" x14ac:dyDescent="0.25"/>
    <row r="1546" s="23" customFormat="1" x14ac:dyDescent="0.25"/>
    <row r="1547" s="23" customFormat="1" x14ac:dyDescent="0.25"/>
    <row r="1548" s="23" customFormat="1" x14ac:dyDescent="0.25"/>
    <row r="1549" s="23" customFormat="1" x14ac:dyDescent="0.25"/>
    <row r="1550" s="23" customFormat="1" x14ac:dyDescent="0.25"/>
    <row r="1551" s="23" customFormat="1" x14ac:dyDescent="0.25"/>
    <row r="1552" s="23" customFormat="1" x14ac:dyDescent="0.25"/>
    <row r="1553" s="23" customFormat="1" x14ac:dyDescent="0.25"/>
    <row r="1554" s="23" customFormat="1" x14ac:dyDescent="0.25"/>
    <row r="1555" s="23" customFormat="1" x14ac:dyDescent="0.25"/>
    <row r="1556" s="23" customFormat="1" x14ac:dyDescent="0.25"/>
    <row r="1557" s="23" customFormat="1" x14ac:dyDescent="0.25"/>
    <row r="1558" s="23" customFormat="1" x14ac:dyDescent="0.25"/>
    <row r="1559" s="23" customFormat="1" x14ac:dyDescent="0.25"/>
    <row r="1560" s="23" customFormat="1" x14ac:dyDescent="0.25"/>
    <row r="1561" s="23" customFormat="1" x14ac:dyDescent="0.25"/>
    <row r="1562" s="23" customFormat="1" x14ac:dyDescent="0.25"/>
    <row r="1563" s="23" customFormat="1" x14ac:dyDescent="0.25"/>
    <row r="1564" s="23" customFormat="1" x14ac:dyDescent="0.25"/>
    <row r="1565" s="23" customFormat="1" x14ac:dyDescent="0.25"/>
    <row r="1566" s="23" customFormat="1" x14ac:dyDescent="0.25"/>
    <row r="1567" s="23" customFormat="1" x14ac:dyDescent="0.25"/>
    <row r="1568" s="23" customFormat="1" x14ac:dyDescent="0.25"/>
    <row r="1569" s="23" customFormat="1" x14ac:dyDescent="0.25"/>
    <row r="1570" s="23" customFormat="1" x14ac:dyDescent="0.25"/>
    <row r="1571" s="23" customFormat="1" x14ac:dyDescent="0.25"/>
    <row r="1572" s="23" customFormat="1" x14ac:dyDescent="0.25"/>
    <row r="1573" s="23" customFormat="1" x14ac:dyDescent="0.25"/>
    <row r="1574" s="23" customFormat="1" x14ac:dyDescent="0.25"/>
    <row r="1575" s="23" customFormat="1" x14ac:dyDescent="0.25"/>
    <row r="1576" s="23" customFormat="1" x14ac:dyDescent="0.25"/>
    <row r="1577" s="23" customFormat="1" x14ac:dyDescent="0.25"/>
    <row r="1578" s="23" customFormat="1" x14ac:dyDescent="0.25"/>
    <row r="1579" s="23" customFormat="1" x14ac:dyDescent="0.25"/>
    <row r="1580" s="23" customFormat="1" x14ac:dyDescent="0.25"/>
    <row r="1581" s="23" customFormat="1" x14ac:dyDescent="0.25"/>
    <row r="1582" s="23" customFormat="1" x14ac:dyDescent="0.25"/>
    <row r="1583" s="23" customFormat="1" x14ac:dyDescent="0.25"/>
    <row r="1584" s="23" customFormat="1" x14ac:dyDescent="0.25"/>
    <row r="1585" s="23" customFormat="1" x14ac:dyDescent="0.25"/>
    <row r="1586" s="23" customFormat="1" x14ac:dyDescent="0.25"/>
    <row r="1587" s="23" customFormat="1" x14ac:dyDescent="0.25"/>
    <row r="1588" s="23" customFormat="1" x14ac:dyDescent="0.25"/>
    <row r="1589" s="23" customFormat="1" x14ac:dyDescent="0.25"/>
    <row r="1590" s="23" customFormat="1" x14ac:dyDescent="0.25"/>
    <row r="1591" s="23" customFormat="1" x14ac:dyDescent="0.25"/>
    <row r="1592" s="23" customFormat="1" x14ac:dyDescent="0.25"/>
    <row r="1593" s="23" customFormat="1" x14ac:dyDescent="0.25"/>
    <row r="1594" s="23" customFormat="1" x14ac:dyDescent="0.25"/>
    <row r="1595" s="23" customFormat="1" x14ac:dyDescent="0.25"/>
    <row r="1596" s="23" customFormat="1" x14ac:dyDescent="0.25"/>
    <row r="1597" s="23" customFormat="1" x14ac:dyDescent="0.25"/>
    <row r="1598" s="23" customFormat="1" x14ac:dyDescent="0.25"/>
    <row r="1599" s="23" customFormat="1" x14ac:dyDescent="0.25"/>
    <row r="1600" s="23" customFormat="1" x14ac:dyDescent="0.25"/>
    <row r="1601" s="23" customFormat="1" x14ac:dyDescent="0.25"/>
    <row r="1602" s="23" customFormat="1" x14ac:dyDescent="0.25"/>
    <row r="1603" s="23" customFormat="1" x14ac:dyDescent="0.25"/>
    <row r="1604" s="23" customFormat="1" x14ac:dyDescent="0.25"/>
    <row r="1605" s="23" customFormat="1" x14ac:dyDescent="0.25"/>
    <row r="1606" s="23" customFormat="1" x14ac:dyDescent="0.25"/>
    <row r="1607" s="23" customFormat="1" x14ac:dyDescent="0.25"/>
    <row r="1608" s="23" customFormat="1" x14ac:dyDescent="0.25"/>
    <row r="1609" s="23" customFormat="1" x14ac:dyDescent="0.25"/>
    <row r="1610" s="23" customFormat="1" x14ac:dyDescent="0.25"/>
    <row r="1611" s="23" customFormat="1" x14ac:dyDescent="0.25"/>
    <row r="1612" s="23" customFormat="1" x14ac:dyDescent="0.25"/>
    <row r="1613" s="23" customFormat="1" x14ac:dyDescent="0.25"/>
    <row r="1614" s="23" customFormat="1" x14ac:dyDescent="0.25"/>
    <row r="1615" s="23" customFormat="1" x14ac:dyDescent="0.25"/>
    <row r="1616" s="23" customFormat="1" x14ac:dyDescent="0.25"/>
    <row r="1617" s="23" customFormat="1" x14ac:dyDescent="0.25"/>
    <row r="1618" s="23" customFormat="1" x14ac:dyDescent="0.25"/>
    <row r="1619" s="23" customFormat="1" x14ac:dyDescent="0.25"/>
    <row r="1620" s="23" customFormat="1" x14ac:dyDescent="0.25"/>
    <row r="1621" s="23" customFormat="1" x14ac:dyDescent="0.25"/>
    <row r="1622" s="23" customFormat="1" x14ac:dyDescent="0.25"/>
    <row r="1623" s="23" customFormat="1" x14ac:dyDescent="0.25"/>
    <row r="1624" s="23" customFormat="1" x14ac:dyDescent="0.25"/>
    <row r="1625" s="23" customFormat="1" x14ac:dyDescent="0.25"/>
    <row r="1626" s="23" customFormat="1" x14ac:dyDescent="0.25"/>
    <row r="1627" s="23" customFormat="1" x14ac:dyDescent="0.25"/>
    <row r="1628" s="23" customFormat="1" x14ac:dyDescent="0.25"/>
    <row r="1629" s="23" customFormat="1" x14ac:dyDescent="0.25"/>
    <row r="1630" s="23" customFormat="1" x14ac:dyDescent="0.25"/>
    <row r="1631" s="23" customFormat="1" x14ac:dyDescent="0.25"/>
    <row r="1632" s="23" customFormat="1" x14ac:dyDescent="0.25"/>
    <row r="1633" s="23" customFormat="1" x14ac:dyDescent="0.25"/>
    <row r="1634" s="23" customFormat="1" x14ac:dyDescent="0.25"/>
    <row r="1635" s="23" customFormat="1" x14ac:dyDescent="0.25"/>
    <row r="1636" s="23" customFormat="1" x14ac:dyDescent="0.25"/>
    <row r="1637" s="23" customFormat="1" x14ac:dyDescent="0.25"/>
    <row r="1638" s="23" customFormat="1" x14ac:dyDescent="0.25"/>
    <row r="1639" s="23" customFormat="1" x14ac:dyDescent="0.25"/>
    <row r="1640" s="23" customFormat="1" x14ac:dyDescent="0.25"/>
    <row r="1641" s="23" customFormat="1" x14ac:dyDescent="0.25"/>
    <row r="1642" s="23" customFormat="1" x14ac:dyDescent="0.25"/>
    <row r="1643" s="23" customFormat="1" x14ac:dyDescent="0.25"/>
    <row r="1644" s="23" customFormat="1" x14ac:dyDescent="0.25"/>
    <row r="1645" s="23" customFormat="1" x14ac:dyDescent="0.25"/>
    <row r="1646" s="23" customFormat="1" x14ac:dyDescent="0.25"/>
    <row r="1647" s="23" customFormat="1" x14ac:dyDescent="0.25"/>
    <row r="1648" s="23" customFormat="1" x14ac:dyDescent="0.25"/>
    <row r="1649" s="23" customFormat="1" x14ac:dyDescent="0.25"/>
    <row r="1650" s="23" customFormat="1" x14ac:dyDescent="0.25"/>
    <row r="1651" s="23" customFormat="1" x14ac:dyDescent="0.25"/>
    <row r="1652" s="23" customFormat="1" x14ac:dyDescent="0.25"/>
    <row r="1653" s="23" customFormat="1" x14ac:dyDescent="0.25"/>
    <row r="1654" s="23" customFormat="1" x14ac:dyDescent="0.25"/>
    <row r="1655" s="23" customFormat="1" x14ac:dyDescent="0.25"/>
    <row r="1656" s="23" customFormat="1" x14ac:dyDescent="0.25"/>
    <row r="1657" s="23" customFormat="1" x14ac:dyDescent="0.25"/>
    <row r="1658" s="23" customFormat="1" x14ac:dyDescent="0.25"/>
    <row r="1659" s="23" customFormat="1" x14ac:dyDescent="0.25"/>
    <row r="1660" s="23" customFormat="1" x14ac:dyDescent="0.25"/>
    <row r="1661" s="23" customFormat="1" x14ac:dyDescent="0.25"/>
    <row r="1662" s="23" customFormat="1" x14ac:dyDescent="0.25"/>
    <row r="1663" s="23" customFormat="1" x14ac:dyDescent="0.25"/>
    <row r="1664" s="23" customFormat="1" x14ac:dyDescent="0.25"/>
    <row r="1665" s="23" customFormat="1" x14ac:dyDescent="0.25"/>
    <row r="1666" s="23" customFormat="1" x14ac:dyDescent="0.25"/>
    <row r="1667" s="23" customFormat="1" x14ac:dyDescent="0.25"/>
    <row r="1668" s="23" customFormat="1" x14ac:dyDescent="0.25"/>
    <row r="1669" s="23" customFormat="1" x14ac:dyDescent="0.25"/>
    <row r="1670" s="23" customFormat="1" x14ac:dyDescent="0.25"/>
    <row r="1671" s="23" customFormat="1" x14ac:dyDescent="0.25"/>
    <row r="1672" s="23" customFormat="1" x14ac:dyDescent="0.25"/>
    <row r="1673" s="23" customFormat="1" x14ac:dyDescent="0.25"/>
    <row r="1674" s="23" customFormat="1" x14ac:dyDescent="0.25"/>
    <row r="1675" s="23" customFormat="1" x14ac:dyDescent="0.25"/>
    <row r="1676" s="23" customFormat="1" x14ac:dyDescent="0.25"/>
    <row r="1677" s="23" customFormat="1" x14ac:dyDescent="0.25"/>
    <row r="1678" s="23" customFormat="1" x14ac:dyDescent="0.25"/>
    <row r="1679" s="23" customFormat="1" x14ac:dyDescent="0.25"/>
    <row r="1680" s="23" customFormat="1" x14ac:dyDescent="0.25"/>
    <row r="1681" s="23" customFormat="1" x14ac:dyDescent="0.25"/>
    <row r="1682" s="23" customFormat="1" x14ac:dyDescent="0.25"/>
    <row r="1683" s="23" customFormat="1" x14ac:dyDescent="0.25"/>
    <row r="1684" s="23" customFormat="1" x14ac:dyDescent="0.25"/>
    <row r="1685" s="23" customFormat="1" x14ac:dyDescent="0.25"/>
    <row r="1686" s="23" customFormat="1" x14ac:dyDescent="0.25"/>
    <row r="1687" s="23" customFormat="1" x14ac:dyDescent="0.25"/>
    <row r="1688" s="23" customFormat="1" x14ac:dyDescent="0.25"/>
    <row r="1689" s="23" customFormat="1" x14ac:dyDescent="0.25"/>
    <row r="1690" s="23" customFormat="1" x14ac:dyDescent="0.25"/>
    <row r="1691" s="23" customFormat="1" x14ac:dyDescent="0.25"/>
    <row r="1692" s="23" customFormat="1" x14ac:dyDescent="0.25"/>
    <row r="1693" s="23" customFormat="1" x14ac:dyDescent="0.25"/>
    <row r="1694" s="23" customFormat="1" x14ac:dyDescent="0.25"/>
    <row r="1695" s="23" customFormat="1" x14ac:dyDescent="0.25"/>
    <row r="1696" s="23" customFormat="1" x14ac:dyDescent="0.25"/>
    <row r="1697" s="23" customFormat="1" x14ac:dyDescent="0.25"/>
    <row r="1698" s="23" customFormat="1" x14ac:dyDescent="0.25"/>
    <row r="1699" s="23" customFormat="1" x14ac:dyDescent="0.25"/>
    <row r="1700" s="23" customFormat="1" x14ac:dyDescent="0.25"/>
    <row r="1701" s="23" customFormat="1" x14ac:dyDescent="0.25"/>
    <row r="1702" s="23" customFormat="1" x14ac:dyDescent="0.25"/>
    <row r="1703" s="23" customFormat="1" x14ac:dyDescent="0.25"/>
    <row r="1704" s="23" customFormat="1" x14ac:dyDescent="0.25"/>
    <row r="1705" s="23" customFormat="1" x14ac:dyDescent="0.25"/>
    <row r="1706" s="23" customFormat="1" x14ac:dyDescent="0.25"/>
    <row r="1707" s="23" customFormat="1" x14ac:dyDescent="0.25"/>
    <row r="1708" s="23" customFormat="1" x14ac:dyDescent="0.25"/>
    <row r="1709" s="23" customFormat="1" x14ac:dyDescent="0.25"/>
    <row r="1710" s="23" customFormat="1" x14ac:dyDescent="0.25"/>
    <row r="1711" s="23" customFormat="1" x14ac:dyDescent="0.25"/>
    <row r="1712" s="23" customFormat="1" x14ac:dyDescent="0.25"/>
    <row r="1713" s="23" customFormat="1" x14ac:dyDescent="0.25"/>
    <row r="1714" s="23" customFormat="1" x14ac:dyDescent="0.25"/>
    <row r="1715" s="23" customFormat="1" x14ac:dyDescent="0.25"/>
    <row r="1716" s="23" customFormat="1" x14ac:dyDescent="0.25"/>
    <row r="1717" s="23" customFormat="1" x14ac:dyDescent="0.25"/>
    <row r="1718" s="23" customFormat="1" x14ac:dyDescent="0.25"/>
    <row r="1719" s="23" customFormat="1" x14ac:dyDescent="0.25"/>
    <row r="1720" s="23" customFormat="1" x14ac:dyDescent="0.25"/>
    <row r="1721" s="23" customFormat="1" x14ac:dyDescent="0.25"/>
    <row r="1722" s="23" customFormat="1" x14ac:dyDescent="0.25"/>
    <row r="1723" s="23" customFormat="1" x14ac:dyDescent="0.25"/>
    <row r="1724" s="23" customFormat="1" x14ac:dyDescent="0.25"/>
    <row r="1725" s="23" customFormat="1" x14ac:dyDescent="0.25"/>
    <row r="1726" s="23" customFormat="1" x14ac:dyDescent="0.25"/>
    <row r="1727" s="23" customFormat="1" x14ac:dyDescent="0.25"/>
    <row r="1728" s="23" customFormat="1" x14ac:dyDescent="0.25"/>
    <row r="1729" s="23" customFormat="1" x14ac:dyDescent="0.25"/>
    <row r="1730" s="23" customFormat="1" x14ac:dyDescent="0.25"/>
    <row r="1731" s="23" customFormat="1" x14ac:dyDescent="0.25"/>
    <row r="1732" s="23" customFormat="1" x14ac:dyDescent="0.25"/>
    <row r="1733" s="23" customFormat="1" x14ac:dyDescent="0.25"/>
    <row r="1734" s="23" customFormat="1" x14ac:dyDescent="0.25"/>
    <row r="1735" s="23" customFormat="1" x14ac:dyDescent="0.25"/>
    <row r="1736" s="23" customFormat="1" x14ac:dyDescent="0.25"/>
    <row r="1737" s="23" customFormat="1" x14ac:dyDescent="0.25"/>
    <row r="1738" s="23" customFormat="1" x14ac:dyDescent="0.25"/>
    <row r="1739" s="23" customFormat="1" x14ac:dyDescent="0.25"/>
    <row r="1740" s="23" customFormat="1" x14ac:dyDescent="0.25"/>
    <row r="1741" s="23" customFormat="1" x14ac:dyDescent="0.25"/>
    <row r="1742" s="23" customFormat="1" x14ac:dyDescent="0.25"/>
    <row r="1743" s="23" customFormat="1" x14ac:dyDescent="0.25"/>
    <row r="1744" s="23" customFormat="1" x14ac:dyDescent="0.25"/>
    <row r="1745" s="23" customFormat="1" x14ac:dyDescent="0.25"/>
    <row r="1746" s="23" customFormat="1" x14ac:dyDescent="0.25"/>
    <row r="1747" s="23" customFormat="1" x14ac:dyDescent="0.25"/>
    <row r="1748" s="23" customFormat="1" x14ac:dyDescent="0.25"/>
    <row r="1749" s="23" customFormat="1" x14ac:dyDescent="0.25"/>
    <row r="1750" s="23" customFormat="1" x14ac:dyDescent="0.25"/>
    <row r="1751" s="23" customFormat="1" x14ac:dyDescent="0.25"/>
    <row r="1752" s="23" customFormat="1" x14ac:dyDescent="0.25"/>
    <row r="1753" s="23" customFormat="1" x14ac:dyDescent="0.25"/>
    <row r="1754" s="23" customFormat="1" x14ac:dyDescent="0.25"/>
    <row r="1755" s="23" customFormat="1" x14ac:dyDescent="0.25"/>
    <row r="1756" s="23" customFormat="1" x14ac:dyDescent="0.25"/>
    <row r="1757" s="23" customFormat="1" x14ac:dyDescent="0.25"/>
    <row r="1758" s="23" customFormat="1" x14ac:dyDescent="0.25"/>
    <row r="1759" s="23" customFormat="1" x14ac:dyDescent="0.25"/>
    <row r="1760" s="23" customFormat="1" x14ac:dyDescent="0.25"/>
    <row r="1761" s="23" customFormat="1" x14ac:dyDescent="0.25"/>
    <row r="1762" s="23" customFormat="1" x14ac:dyDescent="0.25"/>
    <row r="1763" s="23" customFormat="1" x14ac:dyDescent="0.25"/>
    <row r="1764" s="23" customFormat="1" x14ac:dyDescent="0.25"/>
    <row r="1765" s="23" customFormat="1" x14ac:dyDescent="0.25"/>
    <row r="1766" s="23" customFormat="1" x14ac:dyDescent="0.25"/>
    <row r="1767" s="23" customFormat="1" x14ac:dyDescent="0.25"/>
    <row r="1768" s="23" customFormat="1" x14ac:dyDescent="0.25"/>
    <row r="1769" s="23" customFormat="1" x14ac:dyDescent="0.25"/>
    <row r="1770" s="23" customFormat="1" x14ac:dyDescent="0.25"/>
    <row r="1771" s="23" customFormat="1" x14ac:dyDescent="0.25"/>
    <row r="1772" s="23" customFormat="1" x14ac:dyDescent="0.25"/>
    <row r="1773" s="23" customFormat="1" x14ac:dyDescent="0.25"/>
    <row r="1774" s="23" customFormat="1" x14ac:dyDescent="0.25"/>
    <row r="1775" s="23" customFormat="1" x14ac:dyDescent="0.25"/>
    <row r="1776" s="23" customFormat="1" x14ac:dyDescent="0.25"/>
    <row r="1777" s="23" customFormat="1" x14ac:dyDescent="0.25"/>
    <row r="1778" s="23" customFormat="1" x14ac:dyDescent="0.25"/>
    <row r="1779" s="23" customFormat="1" x14ac:dyDescent="0.25"/>
    <row r="1780" s="23" customFormat="1" x14ac:dyDescent="0.25"/>
    <row r="1781" s="23" customFormat="1" x14ac:dyDescent="0.25"/>
    <row r="1782" s="23" customFormat="1" x14ac:dyDescent="0.25"/>
    <row r="1783" s="23" customFormat="1" x14ac:dyDescent="0.25"/>
    <row r="1784" s="23" customFormat="1" x14ac:dyDescent="0.25"/>
    <row r="1785" s="23" customFormat="1" x14ac:dyDescent="0.25"/>
    <row r="1786" s="23" customFormat="1" x14ac:dyDescent="0.25"/>
    <row r="1787" s="23" customFormat="1" x14ac:dyDescent="0.25"/>
    <row r="1788" s="23" customFormat="1" x14ac:dyDescent="0.25"/>
    <row r="1789" s="23" customFormat="1" x14ac:dyDescent="0.25"/>
    <row r="1790" s="23" customFormat="1" x14ac:dyDescent="0.25"/>
    <row r="1791" s="23" customFormat="1" x14ac:dyDescent="0.25"/>
    <row r="1792" s="23" customFormat="1" x14ac:dyDescent="0.25"/>
    <row r="1793" s="23" customFormat="1" x14ac:dyDescent="0.25"/>
    <row r="1794" s="23" customFormat="1" x14ac:dyDescent="0.25"/>
    <row r="1795" s="23" customFormat="1" x14ac:dyDescent="0.25"/>
    <row r="1796" s="23" customFormat="1" x14ac:dyDescent="0.25"/>
    <row r="1797" s="23" customFormat="1" x14ac:dyDescent="0.25"/>
    <row r="1798" s="23" customFormat="1" x14ac:dyDescent="0.25"/>
    <row r="1799" s="23" customFormat="1" x14ac:dyDescent="0.25"/>
    <row r="1800" s="23" customFormat="1" x14ac:dyDescent="0.25"/>
    <row r="1801" s="23" customFormat="1" x14ac:dyDescent="0.25"/>
    <row r="1802" s="23" customFormat="1" x14ac:dyDescent="0.25"/>
    <row r="1803" s="23" customFormat="1" x14ac:dyDescent="0.25"/>
    <row r="1804" s="23" customFormat="1" x14ac:dyDescent="0.25"/>
    <row r="1805" s="23" customFormat="1" x14ac:dyDescent="0.25"/>
    <row r="1806" s="23" customFormat="1" x14ac:dyDescent="0.25"/>
    <row r="1807" s="23" customFormat="1" x14ac:dyDescent="0.25"/>
    <row r="1808" s="23" customFormat="1" x14ac:dyDescent="0.25"/>
    <row r="1809" s="23" customFormat="1" x14ac:dyDescent="0.25"/>
    <row r="1810" s="23" customFormat="1" x14ac:dyDescent="0.25"/>
    <row r="1811" s="23" customFormat="1" x14ac:dyDescent="0.25"/>
    <row r="1812" s="23" customFormat="1" x14ac:dyDescent="0.25"/>
    <row r="1813" s="23" customFormat="1" x14ac:dyDescent="0.25"/>
    <row r="1814" s="23" customFormat="1" x14ac:dyDescent="0.25"/>
    <row r="1815" s="23" customFormat="1" x14ac:dyDescent="0.25"/>
    <row r="1816" s="23" customFormat="1" x14ac:dyDescent="0.25"/>
    <row r="1817" s="23" customFormat="1" x14ac:dyDescent="0.25"/>
    <row r="1818" s="23" customFormat="1" x14ac:dyDescent="0.25"/>
    <row r="1819" s="23" customFormat="1" x14ac:dyDescent="0.25"/>
    <row r="1820" s="23" customFormat="1" x14ac:dyDescent="0.25"/>
    <row r="1821" s="23" customFormat="1" x14ac:dyDescent="0.25"/>
    <row r="1822" s="23" customFormat="1" x14ac:dyDescent="0.25"/>
    <row r="1823" s="23" customFormat="1" x14ac:dyDescent="0.25"/>
    <row r="1824" s="23" customFormat="1" x14ac:dyDescent="0.25"/>
    <row r="1825" s="23" customFormat="1" x14ac:dyDescent="0.25"/>
    <row r="1826" s="23" customFormat="1" x14ac:dyDescent="0.25"/>
    <row r="1827" s="23" customFormat="1" x14ac:dyDescent="0.25"/>
    <row r="1828" s="23" customFormat="1" x14ac:dyDescent="0.25"/>
    <row r="1829" s="23" customFormat="1" x14ac:dyDescent="0.25"/>
    <row r="1830" s="23" customFormat="1" x14ac:dyDescent="0.25"/>
    <row r="1831" s="23" customFormat="1" x14ac:dyDescent="0.25"/>
    <row r="1832" s="23" customFormat="1" x14ac:dyDescent="0.25"/>
    <row r="1833" s="23" customFormat="1" x14ac:dyDescent="0.25"/>
    <row r="1834" s="23" customFormat="1" x14ac:dyDescent="0.25"/>
    <row r="1835" s="23" customFormat="1" x14ac:dyDescent="0.25"/>
    <row r="1836" s="23" customFormat="1" x14ac:dyDescent="0.25"/>
    <row r="1837" s="23" customFormat="1" x14ac:dyDescent="0.25"/>
    <row r="1838" s="23" customFormat="1" x14ac:dyDescent="0.25"/>
    <row r="1839" s="23" customFormat="1" x14ac:dyDescent="0.25"/>
    <row r="1840" s="23" customFormat="1" x14ac:dyDescent="0.25"/>
    <row r="1841" s="23" customFormat="1" x14ac:dyDescent="0.25"/>
    <row r="1842" s="23" customFormat="1" x14ac:dyDescent="0.25"/>
    <row r="1843" s="23" customFormat="1" x14ac:dyDescent="0.25"/>
    <row r="1844" s="23" customFormat="1" x14ac:dyDescent="0.25"/>
    <row r="1845" s="23" customFormat="1" x14ac:dyDescent="0.25"/>
    <row r="1846" s="23" customFormat="1" x14ac:dyDescent="0.25"/>
    <row r="1847" s="23" customFormat="1" x14ac:dyDescent="0.25"/>
    <row r="1848" s="23" customFormat="1" x14ac:dyDescent="0.25"/>
    <row r="1849" s="23" customFormat="1" x14ac:dyDescent="0.25"/>
    <row r="1850" s="23" customFormat="1" x14ac:dyDescent="0.25"/>
    <row r="1851" s="23" customFormat="1" x14ac:dyDescent="0.25"/>
    <row r="1852" s="23" customFormat="1" x14ac:dyDescent="0.25"/>
    <row r="1853" s="23" customFormat="1" x14ac:dyDescent="0.25"/>
    <row r="1854" s="23" customFormat="1" x14ac:dyDescent="0.25"/>
    <row r="1855" s="23" customFormat="1" x14ac:dyDescent="0.25"/>
    <row r="1856" s="23" customFormat="1" x14ac:dyDescent="0.25"/>
    <row r="1857" s="23" customFormat="1" x14ac:dyDescent="0.25"/>
    <row r="1858" s="23" customFormat="1" x14ac:dyDescent="0.25"/>
    <row r="1859" s="23" customFormat="1" x14ac:dyDescent="0.25"/>
    <row r="1860" s="23" customFormat="1" x14ac:dyDescent="0.25"/>
    <row r="1861" s="23" customFormat="1" x14ac:dyDescent="0.25"/>
    <row r="1862" s="23" customFormat="1" x14ac:dyDescent="0.25"/>
    <row r="1863" s="23" customFormat="1" x14ac:dyDescent="0.25"/>
    <row r="1864" s="23" customFormat="1" x14ac:dyDescent="0.25"/>
    <row r="1865" s="23" customFormat="1" x14ac:dyDescent="0.25"/>
    <row r="1866" s="23" customFormat="1" x14ac:dyDescent="0.25"/>
    <row r="1867" s="23" customFormat="1" x14ac:dyDescent="0.25"/>
    <row r="1868" s="23" customFormat="1" x14ac:dyDescent="0.25"/>
    <row r="1869" s="23" customFormat="1" x14ac:dyDescent="0.25"/>
    <row r="1870" s="23" customFormat="1" x14ac:dyDescent="0.25"/>
    <row r="1871" s="23" customFormat="1" x14ac:dyDescent="0.25"/>
    <row r="1872" s="23" customFormat="1" x14ac:dyDescent="0.25"/>
    <row r="1873" s="23" customFormat="1" x14ac:dyDescent="0.25"/>
    <row r="1874" s="23" customFormat="1" x14ac:dyDescent="0.25"/>
    <row r="1875" s="23" customFormat="1" x14ac:dyDescent="0.25"/>
    <row r="1876" s="23" customFormat="1" x14ac:dyDescent="0.25"/>
    <row r="1877" s="23" customFormat="1" x14ac:dyDescent="0.25"/>
    <row r="1878" s="23" customFormat="1" x14ac:dyDescent="0.25"/>
    <row r="1879" s="23" customFormat="1" x14ac:dyDescent="0.25"/>
    <row r="1880" s="23" customFormat="1" x14ac:dyDescent="0.25"/>
    <row r="1881" s="23" customFormat="1" x14ac:dyDescent="0.25"/>
    <row r="1882" s="23" customFormat="1" x14ac:dyDescent="0.25"/>
    <row r="1883" s="23" customFormat="1" x14ac:dyDescent="0.25"/>
    <row r="1884" s="23" customFormat="1" x14ac:dyDescent="0.25"/>
    <row r="1885" s="23" customFormat="1" x14ac:dyDescent="0.25"/>
    <row r="1886" s="23" customFormat="1" x14ac:dyDescent="0.25"/>
    <row r="1887" s="23" customFormat="1" x14ac:dyDescent="0.25"/>
    <row r="1888" s="23" customFormat="1" x14ac:dyDescent="0.25"/>
    <row r="1889" s="23" customFormat="1" x14ac:dyDescent="0.25"/>
    <row r="1890" s="23" customFormat="1" x14ac:dyDescent="0.25"/>
    <row r="1891" s="23" customFormat="1" x14ac:dyDescent="0.25"/>
    <row r="1892" s="23" customFormat="1" x14ac:dyDescent="0.25"/>
    <row r="1893" s="23" customFormat="1" x14ac:dyDescent="0.25"/>
    <row r="1894" s="23" customFormat="1" x14ac:dyDescent="0.25"/>
    <row r="1895" s="23" customFormat="1" x14ac:dyDescent="0.25"/>
    <row r="1896" s="23" customFormat="1" x14ac:dyDescent="0.25"/>
    <row r="1897" s="23" customFormat="1" x14ac:dyDescent="0.25"/>
    <row r="1898" s="23" customFormat="1" x14ac:dyDescent="0.25"/>
    <row r="1899" s="23" customFormat="1" x14ac:dyDescent="0.25"/>
    <row r="1900" s="23" customFormat="1" x14ac:dyDescent="0.25"/>
    <row r="1901" s="23" customFormat="1" x14ac:dyDescent="0.25"/>
    <row r="1902" s="23" customFormat="1" x14ac:dyDescent="0.25"/>
    <row r="1903" s="23" customFormat="1" x14ac:dyDescent="0.25"/>
    <row r="1904" s="23" customFormat="1" x14ac:dyDescent="0.25"/>
    <row r="1905" s="23" customFormat="1" x14ac:dyDescent="0.25"/>
    <row r="1906" s="23" customFormat="1" x14ac:dyDescent="0.25"/>
    <row r="1907" s="23" customFormat="1" x14ac:dyDescent="0.25"/>
    <row r="1908" s="23" customFormat="1" x14ac:dyDescent="0.25"/>
    <row r="1909" s="23" customFormat="1" x14ac:dyDescent="0.25"/>
    <row r="1910" s="23" customFormat="1" x14ac:dyDescent="0.25"/>
    <row r="1911" s="23" customFormat="1" x14ac:dyDescent="0.25"/>
    <row r="1912" s="23" customFormat="1" x14ac:dyDescent="0.25"/>
    <row r="1913" s="23" customFormat="1" x14ac:dyDescent="0.25"/>
    <row r="1914" s="23" customFormat="1" x14ac:dyDescent="0.25"/>
    <row r="1915" s="23" customFormat="1" x14ac:dyDescent="0.25"/>
    <row r="1916" s="23" customFormat="1" x14ac:dyDescent="0.25"/>
    <row r="1917" s="23" customFormat="1" x14ac:dyDescent="0.25"/>
    <row r="1918" s="23" customFormat="1" x14ac:dyDescent="0.25"/>
    <row r="1919" s="23" customFormat="1" x14ac:dyDescent="0.25"/>
    <row r="1920" s="23" customFormat="1" x14ac:dyDescent="0.25"/>
    <row r="1921" s="23" customFormat="1" x14ac:dyDescent="0.25"/>
    <row r="1922" s="23" customFormat="1" x14ac:dyDescent="0.25"/>
    <row r="1923" s="23" customFormat="1" x14ac:dyDescent="0.25"/>
    <row r="1924" s="23" customFormat="1" x14ac:dyDescent="0.25"/>
    <row r="1925" s="23" customFormat="1" x14ac:dyDescent="0.25"/>
    <row r="1926" s="23" customFormat="1" x14ac:dyDescent="0.25"/>
    <row r="1927" s="23" customFormat="1" x14ac:dyDescent="0.25"/>
    <row r="1928" s="23" customFormat="1" x14ac:dyDescent="0.25"/>
    <row r="1929" s="23" customFormat="1" x14ac:dyDescent="0.25"/>
    <row r="1930" s="23" customFormat="1" x14ac:dyDescent="0.25"/>
    <row r="1931" s="23" customFormat="1" x14ac:dyDescent="0.25"/>
    <row r="1932" s="23" customFormat="1" x14ac:dyDescent="0.25"/>
    <row r="1933" s="23" customFormat="1" x14ac:dyDescent="0.25"/>
    <row r="1934" s="23" customFormat="1" x14ac:dyDescent="0.25"/>
    <row r="1935" s="23" customFormat="1" x14ac:dyDescent="0.25"/>
    <row r="1936" s="23" customFormat="1" x14ac:dyDescent="0.25"/>
    <row r="1937" s="23" customFormat="1" x14ac:dyDescent="0.25"/>
    <row r="1938" s="23" customFormat="1" x14ac:dyDescent="0.25"/>
    <row r="1939" s="23" customFormat="1" x14ac:dyDescent="0.25"/>
    <row r="1940" s="23" customFormat="1" x14ac:dyDescent="0.25"/>
    <row r="1941" s="23" customFormat="1" x14ac:dyDescent="0.25"/>
    <row r="1942" s="23" customFormat="1" x14ac:dyDescent="0.25"/>
    <row r="1943" s="23" customFormat="1" x14ac:dyDescent="0.25"/>
    <row r="1944" s="23" customFormat="1" x14ac:dyDescent="0.25"/>
    <row r="1945" s="23" customFormat="1" x14ac:dyDescent="0.25"/>
    <row r="1946" s="23" customFormat="1" x14ac:dyDescent="0.25"/>
    <row r="1947" s="23" customFormat="1" x14ac:dyDescent="0.25"/>
    <row r="1948" s="23" customFormat="1" x14ac:dyDescent="0.25"/>
    <row r="1949" s="23" customFormat="1" x14ac:dyDescent="0.25"/>
    <row r="1950" s="23" customFormat="1" x14ac:dyDescent="0.25"/>
    <row r="1951" s="23" customFormat="1" x14ac:dyDescent="0.25"/>
    <row r="1952" s="23" customFormat="1" x14ac:dyDescent="0.25"/>
    <row r="1953" s="23" customFormat="1" x14ac:dyDescent="0.25"/>
    <row r="1954" s="23" customFormat="1" x14ac:dyDescent="0.25"/>
    <row r="1955" s="23" customFormat="1" x14ac:dyDescent="0.25"/>
    <row r="1956" s="23" customFormat="1" x14ac:dyDescent="0.25"/>
    <row r="1957" s="23" customFormat="1" x14ac:dyDescent="0.25"/>
    <row r="1958" s="23" customFormat="1" x14ac:dyDescent="0.25"/>
    <row r="1959" s="23" customFormat="1" x14ac:dyDescent="0.25"/>
    <row r="1960" s="23" customFormat="1" x14ac:dyDescent="0.25"/>
    <row r="1961" s="23" customFormat="1" x14ac:dyDescent="0.25"/>
    <row r="1962" s="23" customFormat="1" x14ac:dyDescent="0.25"/>
    <row r="1963" s="23" customFormat="1" x14ac:dyDescent="0.25"/>
    <row r="1964" s="23" customFormat="1" x14ac:dyDescent="0.25"/>
    <row r="1965" s="23" customFormat="1" x14ac:dyDescent="0.25"/>
    <row r="1966" s="23" customFormat="1" x14ac:dyDescent="0.25"/>
    <row r="1967" s="23" customFormat="1" x14ac:dyDescent="0.25"/>
    <row r="1968" s="23" customFormat="1" x14ac:dyDescent="0.25"/>
    <row r="1969" s="23" customFormat="1" x14ac:dyDescent="0.25"/>
    <row r="1970" s="23" customFormat="1" x14ac:dyDescent="0.25"/>
    <row r="1971" s="23" customFormat="1" x14ac:dyDescent="0.25"/>
    <row r="1972" s="23" customFormat="1" x14ac:dyDescent="0.25"/>
    <row r="1973" s="23" customFormat="1" x14ac:dyDescent="0.25"/>
    <row r="1974" s="23" customFormat="1" x14ac:dyDescent="0.25"/>
    <row r="1975" s="23" customFormat="1" x14ac:dyDescent="0.25"/>
    <row r="1976" s="23" customFormat="1" x14ac:dyDescent="0.25"/>
    <row r="1977" s="23" customFormat="1" x14ac:dyDescent="0.25"/>
    <row r="1978" s="23" customFormat="1" x14ac:dyDescent="0.25"/>
    <row r="1979" s="23" customFormat="1" x14ac:dyDescent="0.25"/>
    <row r="1980" s="23" customFormat="1" x14ac:dyDescent="0.25"/>
    <row r="1981" s="23" customFormat="1" x14ac:dyDescent="0.25"/>
    <row r="1982" s="23" customFormat="1" x14ac:dyDescent="0.25"/>
    <row r="1983" s="23" customFormat="1" x14ac:dyDescent="0.25"/>
    <row r="1984" s="23" customFormat="1" x14ac:dyDescent="0.25"/>
    <row r="1985" s="23" customFormat="1" x14ac:dyDescent="0.25"/>
    <row r="1986" s="23" customFormat="1" x14ac:dyDescent="0.25"/>
    <row r="1987" s="23" customFormat="1" x14ac:dyDescent="0.25"/>
    <row r="1988" s="23" customFormat="1" x14ac:dyDescent="0.25"/>
    <row r="1989" s="23" customFormat="1" x14ac:dyDescent="0.25"/>
    <row r="1990" s="23" customFormat="1" x14ac:dyDescent="0.25"/>
    <row r="1991" s="23" customFormat="1" x14ac:dyDescent="0.25"/>
    <row r="1992" s="23" customFormat="1" x14ac:dyDescent="0.25"/>
    <row r="1993" s="23" customFormat="1" x14ac:dyDescent="0.25"/>
    <row r="1994" s="23" customFormat="1" x14ac:dyDescent="0.25"/>
    <row r="1995" s="23" customFormat="1" x14ac:dyDescent="0.25"/>
    <row r="1996" s="23" customFormat="1" x14ac:dyDescent="0.25"/>
    <row r="1997" s="23" customFormat="1" x14ac:dyDescent="0.25"/>
    <row r="1998" s="23" customFormat="1" x14ac:dyDescent="0.25"/>
    <row r="1999" s="23" customFormat="1" x14ac:dyDescent="0.25"/>
    <row r="2000" s="23" customFormat="1" x14ac:dyDescent="0.25"/>
    <row r="2001" s="23" customFormat="1" x14ac:dyDescent="0.25"/>
    <row r="2002" s="23" customFormat="1" x14ac:dyDescent="0.25"/>
    <row r="2003" s="23" customFormat="1" x14ac:dyDescent="0.25"/>
    <row r="2004" s="23" customFormat="1" x14ac:dyDescent="0.25"/>
    <row r="2005" s="23" customFormat="1" x14ac:dyDescent="0.25"/>
    <row r="2006" s="23" customFormat="1" x14ac:dyDescent="0.25"/>
    <row r="2007" s="23" customFormat="1" x14ac:dyDescent="0.25"/>
    <row r="2008" s="23" customFormat="1" x14ac:dyDescent="0.25"/>
    <row r="2009" s="23" customFormat="1" x14ac:dyDescent="0.25"/>
    <row r="2010" s="23" customFormat="1" x14ac:dyDescent="0.25"/>
    <row r="2011" s="23" customFormat="1" x14ac:dyDescent="0.25"/>
    <row r="2012" s="23" customFormat="1" x14ac:dyDescent="0.25"/>
    <row r="2013" s="23" customFormat="1" x14ac:dyDescent="0.25"/>
    <row r="2014" s="23" customFormat="1" x14ac:dyDescent="0.25"/>
    <row r="2015" s="23" customFormat="1" x14ac:dyDescent="0.25"/>
    <row r="2016" s="23" customFormat="1" x14ac:dyDescent="0.25"/>
    <row r="2017" s="23" customFormat="1" x14ac:dyDescent="0.25"/>
    <row r="2018" s="23" customFormat="1" x14ac:dyDescent="0.25"/>
    <row r="2019" s="23" customFormat="1" x14ac:dyDescent="0.25"/>
    <row r="2020" s="23" customFormat="1" x14ac:dyDescent="0.25"/>
    <row r="2021" s="23" customFormat="1" x14ac:dyDescent="0.25"/>
    <row r="2022" s="23" customFormat="1" x14ac:dyDescent="0.25"/>
    <row r="2023" s="23" customFormat="1" x14ac:dyDescent="0.25"/>
    <row r="2024" s="23" customFormat="1" x14ac:dyDescent="0.25"/>
    <row r="2025" s="23" customFormat="1" x14ac:dyDescent="0.25"/>
    <row r="2026" s="23" customFormat="1" x14ac:dyDescent="0.25"/>
    <row r="2027" s="23" customFormat="1" x14ac:dyDescent="0.25"/>
    <row r="2028" s="23" customFormat="1" x14ac:dyDescent="0.25"/>
    <row r="2029" s="23" customFormat="1" x14ac:dyDescent="0.25"/>
    <row r="2030" s="23" customFormat="1" x14ac:dyDescent="0.25"/>
    <row r="2031" s="23" customFormat="1" x14ac:dyDescent="0.25"/>
    <row r="2032" s="23" customFormat="1" x14ac:dyDescent="0.25"/>
    <row r="2033" s="23" customFormat="1" x14ac:dyDescent="0.25"/>
    <row r="2034" s="23" customFormat="1" x14ac:dyDescent="0.25"/>
    <row r="2035" s="23" customFormat="1" x14ac:dyDescent="0.25"/>
    <row r="2036" s="23" customFormat="1" x14ac:dyDescent="0.25"/>
    <row r="2037" s="23" customFormat="1" x14ac:dyDescent="0.25"/>
    <row r="2038" s="23" customFormat="1" x14ac:dyDescent="0.25"/>
    <row r="2039" s="23" customFormat="1" x14ac:dyDescent="0.25"/>
    <row r="2040" s="23" customFormat="1" x14ac:dyDescent="0.25"/>
    <row r="2041" s="23" customFormat="1" x14ac:dyDescent="0.25"/>
    <row r="2042" s="23" customFormat="1" x14ac:dyDescent="0.25"/>
    <row r="2043" s="23" customFormat="1" x14ac:dyDescent="0.25"/>
    <row r="2044" s="23" customFormat="1" x14ac:dyDescent="0.25"/>
    <row r="2045" s="23" customFormat="1" x14ac:dyDescent="0.25"/>
    <row r="2046" s="23" customFormat="1" x14ac:dyDescent="0.25"/>
    <row r="2047" s="23" customFormat="1" x14ac:dyDescent="0.25"/>
    <row r="2048" s="23" customFormat="1" x14ac:dyDescent="0.25"/>
    <row r="2049" s="23" customFormat="1" x14ac:dyDescent="0.25"/>
    <row r="2050" s="23" customFormat="1" x14ac:dyDescent="0.25"/>
    <row r="2051" s="23" customFormat="1" x14ac:dyDescent="0.25"/>
    <row r="2052" s="23" customFormat="1" x14ac:dyDescent="0.25"/>
    <row r="2053" s="23" customFormat="1" x14ac:dyDescent="0.25"/>
    <row r="2054" s="23" customFormat="1" x14ac:dyDescent="0.25"/>
    <row r="2055" s="23" customFormat="1" x14ac:dyDescent="0.25"/>
    <row r="2056" s="23" customFormat="1" x14ac:dyDescent="0.25"/>
    <row r="2057" s="23" customFormat="1" x14ac:dyDescent="0.25"/>
    <row r="2058" s="23" customFormat="1" x14ac:dyDescent="0.25"/>
    <row r="2059" s="23" customFormat="1" x14ac:dyDescent="0.25"/>
    <row r="2060" s="23" customFormat="1" x14ac:dyDescent="0.25"/>
    <row r="2061" s="23" customFormat="1" x14ac:dyDescent="0.25"/>
    <row r="2062" s="23" customFormat="1" x14ac:dyDescent="0.25"/>
    <row r="2063" s="23" customFormat="1" x14ac:dyDescent="0.25"/>
    <row r="2064" s="23" customFormat="1" x14ac:dyDescent="0.25"/>
    <row r="2065" s="23" customFormat="1" x14ac:dyDescent="0.25"/>
    <row r="2066" s="23" customFormat="1" x14ac:dyDescent="0.25"/>
    <row r="2067" s="23" customFormat="1" x14ac:dyDescent="0.25"/>
    <row r="2068" s="23" customFormat="1" x14ac:dyDescent="0.25"/>
    <row r="2069" s="23" customFormat="1" x14ac:dyDescent="0.25"/>
    <row r="2070" s="23" customFormat="1" x14ac:dyDescent="0.25"/>
    <row r="2071" s="23" customFormat="1" x14ac:dyDescent="0.25"/>
    <row r="2072" s="23" customFormat="1" x14ac:dyDescent="0.25"/>
    <row r="2073" s="23" customFormat="1" x14ac:dyDescent="0.25"/>
    <row r="2074" s="23" customFormat="1" x14ac:dyDescent="0.25"/>
    <row r="2075" s="23" customFormat="1" x14ac:dyDescent="0.25"/>
    <row r="2076" s="23" customFormat="1" x14ac:dyDescent="0.25"/>
    <row r="2077" s="23" customFormat="1" x14ac:dyDescent="0.25"/>
    <row r="2078" s="23" customFormat="1" x14ac:dyDescent="0.25"/>
    <row r="2079" s="23" customFormat="1" x14ac:dyDescent="0.25"/>
    <row r="2080" s="23" customFormat="1" x14ac:dyDescent="0.25"/>
    <row r="2081" s="23" customFormat="1" x14ac:dyDescent="0.25"/>
    <row r="2082" s="23" customFormat="1" x14ac:dyDescent="0.25"/>
    <row r="2083" s="23" customFormat="1" x14ac:dyDescent="0.25"/>
    <row r="2084" s="23" customFormat="1" x14ac:dyDescent="0.25"/>
    <row r="2085" s="23" customFormat="1" x14ac:dyDescent="0.25"/>
    <row r="2086" s="23" customFormat="1" x14ac:dyDescent="0.25"/>
    <row r="2087" s="23" customFormat="1" x14ac:dyDescent="0.25"/>
    <row r="2088" s="23" customFormat="1" x14ac:dyDescent="0.25"/>
    <row r="2089" s="23" customFormat="1" x14ac:dyDescent="0.25"/>
    <row r="2090" s="23" customFormat="1" x14ac:dyDescent="0.25"/>
    <row r="2091" s="23" customFormat="1" x14ac:dyDescent="0.25"/>
    <row r="2092" s="23" customFormat="1" x14ac:dyDescent="0.25"/>
    <row r="2093" s="23" customFormat="1" x14ac:dyDescent="0.25"/>
    <row r="2094" s="23" customFormat="1" x14ac:dyDescent="0.25"/>
    <row r="2095" s="23" customFormat="1" x14ac:dyDescent="0.25"/>
    <row r="2096" s="23" customFormat="1" x14ac:dyDescent="0.25"/>
    <row r="2097" s="23" customFormat="1" x14ac:dyDescent="0.25"/>
    <row r="2098" s="23" customFormat="1" x14ac:dyDescent="0.25"/>
    <row r="2099" s="23" customFormat="1" x14ac:dyDescent="0.25"/>
    <row r="2100" s="23" customFormat="1" x14ac:dyDescent="0.25"/>
    <row r="2101" s="23" customFormat="1" x14ac:dyDescent="0.25"/>
    <row r="2102" s="23" customFormat="1" x14ac:dyDescent="0.25"/>
    <row r="2103" s="23" customFormat="1" x14ac:dyDescent="0.25"/>
    <row r="2104" s="23" customFormat="1" x14ac:dyDescent="0.25"/>
    <row r="2105" s="23" customFormat="1" x14ac:dyDescent="0.25"/>
    <row r="2106" s="23" customFormat="1" x14ac:dyDescent="0.25"/>
    <row r="2107" s="23" customFormat="1" x14ac:dyDescent="0.25"/>
    <row r="2108" s="23" customFormat="1" x14ac:dyDescent="0.25"/>
    <row r="2109" s="23" customFormat="1" x14ac:dyDescent="0.25"/>
    <row r="2110" s="23" customFormat="1" x14ac:dyDescent="0.25"/>
    <row r="2111" s="23" customFormat="1" x14ac:dyDescent="0.25"/>
    <row r="2112" s="23" customFormat="1" x14ac:dyDescent="0.25"/>
    <row r="2113" s="23" customFormat="1" x14ac:dyDescent="0.25"/>
    <row r="2114" s="23" customFormat="1" x14ac:dyDescent="0.25"/>
    <row r="2115" s="23" customFormat="1" x14ac:dyDescent="0.25"/>
    <row r="2116" s="23" customFormat="1" x14ac:dyDescent="0.25"/>
    <row r="2117" s="23" customFormat="1" x14ac:dyDescent="0.25"/>
    <row r="2118" s="23" customFormat="1" x14ac:dyDescent="0.25"/>
    <row r="2119" s="23" customFormat="1" x14ac:dyDescent="0.25"/>
    <row r="2120" s="23" customFormat="1" x14ac:dyDescent="0.25"/>
    <row r="2121" s="23" customFormat="1" x14ac:dyDescent="0.25"/>
    <row r="2122" s="23" customFormat="1" x14ac:dyDescent="0.25"/>
    <row r="2123" s="23" customFormat="1" x14ac:dyDescent="0.25"/>
    <row r="2124" s="23" customFormat="1" x14ac:dyDescent="0.25"/>
    <row r="2125" s="23" customFormat="1" x14ac:dyDescent="0.25"/>
    <row r="2126" s="23" customFormat="1" x14ac:dyDescent="0.25"/>
    <row r="2127" s="23" customFormat="1" x14ac:dyDescent="0.25"/>
    <row r="2128" s="23" customFormat="1" x14ac:dyDescent="0.25"/>
    <row r="2129" s="23" customFormat="1" x14ac:dyDescent="0.25"/>
    <row r="2130" s="23" customFormat="1" x14ac:dyDescent="0.25"/>
    <row r="2131" s="23" customFormat="1" x14ac:dyDescent="0.25"/>
    <row r="2132" s="23" customFormat="1" x14ac:dyDescent="0.25"/>
    <row r="2133" s="23" customFormat="1" x14ac:dyDescent="0.25"/>
    <row r="2134" s="23" customFormat="1" x14ac:dyDescent="0.25"/>
    <row r="2135" s="23" customFormat="1" x14ac:dyDescent="0.25"/>
    <row r="2136" s="23" customFormat="1" x14ac:dyDescent="0.25"/>
    <row r="2137" s="23" customFormat="1" x14ac:dyDescent="0.25"/>
    <row r="2138" s="23" customFormat="1" x14ac:dyDescent="0.25"/>
    <row r="2139" s="23" customFormat="1" x14ac:dyDescent="0.25"/>
    <row r="2140" s="23" customFormat="1" x14ac:dyDescent="0.25"/>
    <row r="2141" s="23" customFormat="1" x14ac:dyDescent="0.25"/>
    <row r="2142" s="23" customFormat="1" x14ac:dyDescent="0.25"/>
    <row r="2143" s="23" customFormat="1" x14ac:dyDescent="0.25"/>
    <row r="2144" s="23" customFormat="1" x14ac:dyDescent="0.25"/>
    <row r="2145" s="23" customFormat="1" x14ac:dyDescent="0.25"/>
    <row r="2146" s="23" customFormat="1" x14ac:dyDescent="0.25"/>
    <row r="2147" s="23" customFormat="1" x14ac:dyDescent="0.25"/>
    <row r="2148" s="23" customFormat="1" x14ac:dyDescent="0.25"/>
    <row r="2149" s="23" customFormat="1" x14ac:dyDescent="0.25"/>
    <row r="2150" s="23" customFormat="1" x14ac:dyDescent="0.25"/>
    <row r="2151" s="23" customFormat="1" x14ac:dyDescent="0.25"/>
    <row r="2152" s="23" customFormat="1" x14ac:dyDescent="0.25"/>
    <row r="2153" s="23" customFormat="1" x14ac:dyDescent="0.25"/>
    <row r="2154" s="23" customFormat="1" x14ac:dyDescent="0.25"/>
    <row r="2155" s="23" customFormat="1" x14ac:dyDescent="0.25"/>
    <row r="2156" s="23" customFormat="1" x14ac:dyDescent="0.25"/>
    <row r="2157" s="23" customFormat="1" x14ac:dyDescent="0.25"/>
    <row r="2158" s="23" customFormat="1" x14ac:dyDescent="0.25"/>
    <row r="2159" s="23" customFormat="1" x14ac:dyDescent="0.25"/>
    <row r="2160" s="23" customFormat="1" x14ac:dyDescent="0.25"/>
    <row r="2161" s="23" customFormat="1" x14ac:dyDescent="0.25"/>
    <row r="2162" s="23" customFormat="1" x14ac:dyDescent="0.25"/>
    <row r="2163" s="23" customFormat="1" x14ac:dyDescent="0.25"/>
    <row r="2164" s="23" customFormat="1" x14ac:dyDescent="0.25"/>
    <row r="2165" s="23" customFormat="1" x14ac:dyDescent="0.25"/>
    <row r="2166" s="23" customFormat="1" x14ac:dyDescent="0.25"/>
    <row r="2167" s="23" customFormat="1" x14ac:dyDescent="0.25"/>
    <row r="2168" s="23" customFormat="1" x14ac:dyDescent="0.25"/>
    <row r="2169" s="23" customFormat="1" x14ac:dyDescent="0.25"/>
    <row r="2170" s="23" customFormat="1" x14ac:dyDescent="0.25"/>
    <row r="2171" s="23" customFormat="1" x14ac:dyDescent="0.25"/>
    <row r="2172" s="23" customFormat="1" x14ac:dyDescent="0.25"/>
    <row r="2173" s="23" customFormat="1" x14ac:dyDescent="0.25"/>
    <row r="2174" s="23" customFormat="1" x14ac:dyDescent="0.25"/>
    <row r="2175" s="23" customFormat="1" x14ac:dyDescent="0.25"/>
    <row r="2176" s="23" customFormat="1" x14ac:dyDescent="0.25"/>
    <row r="2177" s="23" customFormat="1" x14ac:dyDescent="0.25"/>
    <row r="2178" s="23" customFormat="1" x14ac:dyDescent="0.25"/>
    <row r="2179" s="23" customFormat="1" x14ac:dyDescent="0.25"/>
    <row r="2180" s="23" customFormat="1" x14ac:dyDescent="0.25"/>
    <row r="2181" s="23" customFormat="1" x14ac:dyDescent="0.25"/>
    <row r="2182" s="23" customFormat="1" x14ac:dyDescent="0.25"/>
    <row r="2183" s="23" customFormat="1" x14ac:dyDescent="0.25"/>
    <row r="2184" s="23" customFormat="1" x14ac:dyDescent="0.25"/>
    <row r="2185" s="23" customFormat="1" x14ac:dyDescent="0.25"/>
    <row r="2186" s="23" customFormat="1" x14ac:dyDescent="0.25"/>
    <row r="2187" s="23" customFormat="1" x14ac:dyDescent="0.25"/>
    <row r="2188" s="23" customFormat="1" x14ac:dyDescent="0.25"/>
    <row r="2189" s="23" customFormat="1" x14ac:dyDescent="0.25"/>
    <row r="2190" s="23" customFormat="1" x14ac:dyDescent="0.25"/>
    <row r="2191" s="23" customFormat="1" x14ac:dyDescent="0.25"/>
    <row r="2192" s="23" customFormat="1" x14ac:dyDescent="0.25"/>
    <row r="2193" s="23" customFormat="1" x14ac:dyDescent="0.25"/>
    <row r="2194" s="23" customFormat="1" x14ac:dyDescent="0.25"/>
    <row r="2195" s="23" customFormat="1" x14ac:dyDescent="0.25"/>
    <row r="2196" s="23" customFormat="1" x14ac:dyDescent="0.25"/>
    <row r="2197" s="23" customFormat="1" x14ac:dyDescent="0.25"/>
    <row r="2198" s="23" customFormat="1" x14ac:dyDescent="0.25"/>
    <row r="2199" s="23" customFormat="1" x14ac:dyDescent="0.25"/>
    <row r="2200" s="23" customFormat="1" x14ac:dyDescent="0.25"/>
    <row r="2201" s="23" customFormat="1" x14ac:dyDescent="0.25"/>
    <row r="2202" s="23" customFormat="1" x14ac:dyDescent="0.25"/>
    <row r="2203" s="23" customFormat="1" x14ac:dyDescent="0.25"/>
    <row r="2204" s="23" customFormat="1" x14ac:dyDescent="0.25"/>
    <row r="2205" s="23" customFormat="1" x14ac:dyDescent="0.25"/>
    <row r="2206" s="23" customFormat="1" x14ac:dyDescent="0.25"/>
    <row r="2207" s="23" customFormat="1" x14ac:dyDescent="0.25"/>
    <row r="2208" s="23" customFormat="1" x14ac:dyDescent="0.25"/>
    <row r="2209" s="23" customFormat="1" x14ac:dyDescent="0.25"/>
    <row r="2210" s="23" customFormat="1" x14ac:dyDescent="0.25"/>
    <row r="2211" s="23" customFormat="1" x14ac:dyDescent="0.25"/>
    <row r="2212" s="23" customFormat="1" x14ac:dyDescent="0.25"/>
    <row r="2213" s="23" customFormat="1" x14ac:dyDescent="0.25"/>
    <row r="2214" s="23" customFormat="1" x14ac:dyDescent="0.25"/>
    <row r="2215" s="23" customFormat="1" x14ac:dyDescent="0.25"/>
    <row r="2216" s="23" customFormat="1" x14ac:dyDescent="0.25"/>
    <row r="2217" s="23" customFormat="1" x14ac:dyDescent="0.25"/>
    <row r="2218" s="23" customFormat="1" x14ac:dyDescent="0.25"/>
    <row r="2219" s="23" customFormat="1" x14ac:dyDescent="0.25"/>
    <row r="2220" s="23" customFormat="1" x14ac:dyDescent="0.25"/>
    <row r="2221" s="23" customFormat="1" x14ac:dyDescent="0.25"/>
    <row r="2222" s="23" customFormat="1" x14ac:dyDescent="0.25"/>
    <row r="2223" s="23" customFormat="1" x14ac:dyDescent="0.25"/>
    <row r="2224" s="23" customFormat="1" x14ac:dyDescent="0.25"/>
    <row r="2225" s="23" customFormat="1" x14ac:dyDescent="0.25"/>
    <row r="2226" s="23" customFormat="1" x14ac:dyDescent="0.25"/>
    <row r="2227" s="23" customFormat="1" x14ac:dyDescent="0.25"/>
    <row r="2228" s="23" customFormat="1" x14ac:dyDescent="0.25"/>
    <row r="2229" s="23" customFormat="1" x14ac:dyDescent="0.25"/>
    <row r="2230" s="23" customFormat="1" x14ac:dyDescent="0.25"/>
    <row r="2231" s="23" customFormat="1" x14ac:dyDescent="0.25"/>
    <row r="2232" s="23" customFormat="1" x14ac:dyDescent="0.25"/>
    <row r="2233" s="23" customFormat="1" x14ac:dyDescent="0.25"/>
    <row r="2234" s="23" customFormat="1" x14ac:dyDescent="0.25"/>
    <row r="2235" s="23" customFormat="1" x14ac:dyDescent="0.25"/>
    <row r="2236" s="23" customFormat="1" x14ac:dyDescent="0.25"/>
    <row r="2237" s="23" customFormat="1" x14ac:dyDescent="0.25"/>
    <row r="2238" s="23" customFormat="1" x14ac:dyDescent="0.25"/>
    <row r="2239" s="23" customFormat="1" x14ac:dyDescent="0.25"/>
    <row r="2240" s="23" customFormat="1" x14ac:dyDescent="0.25"/>
    <row r="2241" s="23" customFormat="1" x14ac:dyDescent="0.25"/>
    <row r="2242" s="23" customFormat="1" x14ac:dyDescent="0.25"/>
    <row r="2243" s="23" customFormat="1" x14ac:dyDescent="0.25"/>
    <row r="2244" s="23" customFormat="1" x14ac:dyDescent="0.25"/>
    <row r="2245" s="23" customFormat="1" x14ac:dyDescent="0.25"/>
    <row r="2246" s="23" customFormat="1" x14ac:dyDescent="0.25"/>
    <row r="2247" s="23" customFormat="1" x14ac:dyDescent="0.25"/>
    <row r="2248" s="23" customFormat="1" x14ac:dyDescent="0.25"/>
    <row r="2249" s="23" customFormat="1" x14ac:dyDescent="0.25"/>
    <row r="2250" s="23" customFormat="1" x14ac:dyDescent="0.25"/>
    <row r="2251" s="23" customFormat="1" x14ac:dyDescent="0.25"/>
    <row r="2252" s="23" customFormat="1" x14ac:dyDescent="0.25"/>
    <row r="2253" s="23" customFormat="1" x14ac:dyDescent="0.25"/>
    <row r="2254" s="23" customFormat="1" x14ac:dyDescent="0.25"/>
    <row r="2255" s="23" customFormat="1" x14ac:dyDescent="0.25"/>
    <row r="2256" s="23" customFormat="1" x14ac:dyDescent="0.25"/>
    <row r="2257" s="23" customFormat="1" x14ac:dyDescent="0.25"/>
    <row r="2258" s="23" customFormat="1" x14ac:dyDescent="0.25"/>
    <row r="2259" s="23" customFormat="1" x14ac:dyDescent="0.25"/>
    <row r="2260" s="23" customFormat="1" x14ac:dyDescent="0.25"/>
    <row r="2261" s="23" customFormat="1" x14ac:dyDescent="0.25"/>
    <row r="2262" s="23" customFormat="1" x14ac:dyDescent="0.25"/>
    <row r="2263" s="23" customFormat="1" x14ac:dyDescent="0.25"/>
    <row r="2264" s="23" customFormat="1" x14ac:dyDescent="0.25"/>
    <row r="2265" s="23" customFormat="1" x14ac:dyDescent="0.25"/>
    <row r="2266" s="23" customFormat="1" x14ac:dyDescent="0.25"/>
    <row r="2267" s="23" customFormat="1" x14ac:dyDescent="0.25"/>
    <row r="2268" s="23" customFormat="1" x14ac:dyDescent="0.25"/>
    <row r="2269" s="23" customFormat="1" x14ac:dyDescent="0.25"/>
    <row r="2270" s="23" customFormat="1" x14ac:dyDescent="0.25"/>
    <row r="2271" s="23" customFormat="1" x14ac:dyDescent="0.25"/>
    <row r="2272" s="23" customFormat="1" x14ac:dyDescent="0.25"/>
    <row r="2273" s="23" customFormat="1" x14ac:dyDescent="0.25"/>
    <row r="2274" s="23" customFormat="1" x14ac:dyDescent="0.25"/>
    <row r="2275" s="23" customFormat="1" x14ac:dyDescent="0.25"/>
    <row r="2276" s="23" customFormat="1" x14ac:dyDescent="0.25"/>
    <row r="2277" s="23" customFormat="1" x14ac:dyDescent="0.25"/>
    <row r="2278" s="23" customFormat="1" x14ac:dyDescent="0.25"/>
    <row r="2279" s="23" customFormat="1" x14ac:dyDescent="0.25"/>
    <row r="2280" s="23" customFormat="1" x14ac:dyDescent="0.25"/>
    <row r="2281" s="23" customFormat="1" x14ac:dyDescent="0.25"/>
    <row r="2282" s="23" customFormat="1" x14ac:dyDescent="0.25"/>
    <row r="2283" s="23" customFormat="1" x14ac:dyDescent="0.25"/>
    <row r="2284" s="23" customFormat="1" x14ac:dyDescent="0.25"/>
    <row r="2285" s="23" customFormat="1" x14ac:dyDescent="0.25"/>
    <row r="2286" s="23" customFormat="1" x14ac:dyDescent="0.25"/>
    <row r="2287" s="23" customFormat="1" x14ac:dyDescent="0.25"/>
    <row r="2288" s="23" customFormat="1" x14ac:dyDescent="0.25"/>
    <row r="2289" s="23" customFormat="1" x14ac:dyDescent="0.25"/>
    <row r="2290" s="23" customFormat="1" x14ac:dyDescent="0.25"/>
    <row r="2291" s="23" customFormat="1" x14ac:dyDescent="0.25"/>
    <row r="2292" s="23" customFormat="1" x14ac:dyDescent="0.25"/>
    <row r="2293" s="23" customFormat="1" x14ac:dyDescent="0.25"/>
    <row r="2294" s="23" customFormat="1" x14ac:dyDescent="0.25"/>
    <row r="2295" s="23" customFormat="1" x14ac:dyDescent="0.25"/>
    <row r="2296" s="23" customFormat="1" x14ac:dyDescent="0.25"/>
    <row r="2297" s="23" customFormat="1" x14ac:dyDescent="0.25"/>
    <row r="2298" s="23" customFormat="1" x14ac:dyDescent="0.25"/>
    <row r="2299" s="23" customFormat="1" x14ac:dyDescent="0.25"/>
    <row r="2300" s="23" customFormat="1" x14ac:dyDescent="0.25"/>
    <row r="2301" s="23" customFormat="1" x14ac:dyDescent="0.25"/>
    <row r="2302" s="23" customFormat="1" x14ac:dyDescent="0.25"/>
    <row r="2303" s="23" customFormat="1" x14ac:dyDescent="0.25"/>
    <row r="2304" s="23" customFormat="1" x14ac:dyDescent="0.25"/>
    <row r="2305" s="23" customFormat="1" x14ac:dyDescent="0.25"/>
    <row r="2306" s="23" customFormat="1" x14ac:dyDescent="0.25"/>
    <row r="2307" s="23" customFormat="1" x14ac:dyDescent="0.25"/>
    <row r="2308" s="23" customFormat="1" x14ac:dyDescent="0.25"/>
    <row r="2309" s="23" customFormat="1" x14ac:dyDescent="0.25"/>
    <row r="2310" s="23" customFormat="1" x14ac:dyDescent="0.25"/>
    <row r="2311" s="23" customFormat="1" x14ac:dyDescent="0.25"/>
    <row r="2312" s="23" customFormat="1" x14ac:dyDescent="0.25"/>
    <row r="2313" s="23" customFormat="1" x14ac:dyDescent="0.25"/>
    <row r="2314" s="23" customFormat="1" x14ac:dyDescent="0.25"/>
    <row r="2315" s="23" customFormat="1" x14ac:dyDescent="0.25"/>
    <row r="2316" s="23" customFormat="1" x14ac:dyDescent="0.25"/>
    <row r="2317" s="23" customFormat="1" x14ac:dyDescent="0.25"/>
    <row r="2318" s="23" customFormat="1" x14ac:dyDescent="0.25"/>
    <row r="2319" s="23" customFormat="1" x14ac:dyDescent="0.25"/>
    <row r="2320" s="23" customFormat="1" x14ac:dyDescent="0.25"/>
    <row r="2321" s="23" customFormat="1" x14ac:dyDescent="0.25"/>
    <row r="2322" s="23" customFormat="1" x14ac:dyDescent="0.25"/>
    <row r="2323" s="23" customFormat="1" x14ac:dyDescent="0.25"/>
    <row r="2324" s="23" customFormat="1" x14ac:dyDescent="0.25"/>
    <row r="2325" s="23" customFormat="1" x14ac:dyDescent="0.25"/>
    <row r="2326" s="23" customFormat="1" x14ac:dyDescent="0.25"/>
    <row r="2327" s="23" customFormat="1" x14ac:dyDescent="0.25"/>
    <row r="2328" s="23" customFormat="1" x14ac:dyDescent="0.25"/>
    <row r="2329" s="23" customFormat="1" x14ac:dyDescent="0.25"/>
    <row r="2330" s="23" customFormat="1" x14ac:dyDescent="0.25"/>
    <row r="2331" s="23" customFormat="1" x14ac:dyDescent="0.25"/>
    <row r="2332" s="23" customFormat="1" x14ac:dyDescent="0.25"/>
    <row r="2333" s="23" customFormat="1" x14ac:dyDescent="0.25"/>
    <row r="2334" s="23" customFormat="1" x14ac:dyDescent="0.25"/>
    <row r="2335" s="23" customFormat="1" x14ac:dyDescent="0.25"/>
    <row r="2336" s="23" customFormat="1" x14ac:dyDescent="0.25"/>
    <row r="2337" s="23" customFormat="1" x14ac:dyDescent="0.25"/>
    <row r="2338" s="23" customFormat="1" x14ac:dyDescent="0.25"/>
    <row r="2339" s="23" customFormat="1" x14ac:dyDescent="0.25"/>
    <row r="2340" s="23" customFormat="1" x14ac:dyDescent="0.25"/>
    <row r="2341" s="23" customFormat="1" x14ac:dyDescent="0.25"/>
    <row r="2342" s="23" customFormat="1" x14ac:dyDescent="0.25"/>
    <row r="2343" s="23" customFormat="1" x14ac:dyDescent="0.25"/>
    <row r="2344" s="23" customFormat="1" x14ac:dyDescent="0.25"/>
    <row r="2345" s="23" customFormat="1" x14ac:dyDescent="0.25"/>
    <row r="2346" s="23" customFormat="1" x14ac:dyDescent="0.25"/>
    <row r="2347" s="23" customFormat="1" x14ac:dyDescent="0.25"/>
    <row r="2348" s="23" customFormat="1" x14ac:dyDescent="0.25"/>
    <row r="2349" s="23" customFormat="1" x14ac:dyDescent="0.25"/>
    <row r="2350" s="23" customFormat="1" x14ac:dyDescent="0.25"/>
    <row r="2351" s="23" customFormat="1" x14ac:dyDescent="0.25"/>
    <row r="2352" s="23" customFormat="1" x14ac:dyDescent="0.25"/>
    <row r="2353" s="23" customFormat="1" x14ac:dyDescent="0.25"/>
    <row r="2354" s="23" customFormat="1" x14ac:dyDescent="0.25"/>
    <row r="2355" s="23" customFormat="1" x14ac:dyDescent="0.25"/>
    <row r="2356" s="23" customFormat="1" x14ac:dyDescent="0.25"/>
    <row r="2357" s="23" customFormat="1" x14ac:dyDescent="0.25"/>
    <row r="2358" s="23" customFormat="1" x14ac:dyDescent="0.25"/>
    <row r="2359" s="23" customFormat="1" x14ac:dyDescent="0.25"/>
    <row r="2360" s="23" customFormat="1" x14ac:dyDescent="0.25"/>
    <row r="2361" s="23" customFormat="1" x14ac:dyDescent="0.25"/>
    <row r="2362" s="23" customFormat="1" x14ac:dyDescent="0.25"/>
    <row r="2363" s="23" customFormat="1" x14ac:dyDescent="0.25"/>
    <row r="2364" s="23" customFormat="1" x14ac:dyDescent="0.25"/>
    <row r="2365" s="23" customFormat="1" x14ac:dyDescent="0.25"/>
    <row r="2366" s="23" customFormat="1" x14ac:dyDescent="0.25"/>
    <row r="2367" s="23" customFormat="1" x14ac:dyDescent="0.25"/>
    <row r="2368" s="23" customFormat="1" x14ac:dyDescent="0.25"/>
    <row r="2369" s="23" customFormat="1" x14ac:dyDescent="0.25"/>
    <row r="2370" s="23" customFormat="1" x14ac:dyDescent="0.25"/>
    <row r="2371" s="23" customFormat="1" x14ac:dyDescent="0.25"/>
    <row r="2372" s="23" customFormat="1" x14ac:dyDescent="0.25"/>
    <row r="2373" s="23" customFormat="1" x14ac:dyDescent="0.25"/>
    <row r="2374" s="23" customFormat="1" x14ac:dyDescent="0.25"/>
    <row r="2375" s="23" customFormat="1" x14ac:dyDescent="0.25"/>
    <row r="2376" s="23" customFormat="1" x14ac:dyDescent="0.25"/>
    <row r="2377" s="23" customFormat="1" x14ac:dyDescent="0.25"/>
    <row r="2378" s="23" customFormat="1" x14ac:dyDescent="0.25"/>
    <row r="2379" s="23" customFormat="1" x14ac:dyDescent="0.25"/>
    <row r="2380" s="23" customFormat="1" x14ac:dyDescent="0.25"/>
    <row r="2381" s="23" customFormat="1" x14ac:dyDescent="0.25"/>
    <row r="2382" s="23" customFormat="1" x14ac:dyDescent="0.25"/>
    <row r="2383" s="23" customFormat="1" x14ac:dyDescent="0.25"/>
    <row r="2384" s="23" customFormat="1" x14ac:dyDescent="0.25"/>
    <row r="2385" s="23" customFormat="1" x14ac:dyDescent="0.25"/>
    <row r="2386" s="23" customFormat="1" x14ac:dyDescent="0.25"/>
    <row r="2387" s="23" customFormat="1" x14ac:dyDescent="0.25"/>
    <row r="2388" s="23" customFormat="1" x14ac:dyDescent="0.25"/>
    <row r="2389" s="23" customFormat="1" x14ac:dyDescent="0.25"/>
    <row r="2390" s="23" customFormat="1" x14ac:dyDescent="0.25"/>
    <row r="2391" s="23" customFormat="1" x14ac:dyDescent="0.25"/>
    <row r="2392" s="23" customFormat="1" x14ac:dyDescent="0.25"/>
    <row r="2393" s="23" customFormat="1" x14ac:dyDescent="0.25"/>
    <row r="2394" s="23" customFormat="1" x14ac:dyDescent="0.25"/>
    <row r="2395" s="23" customFormat="1" x14ac:dyDescent="0.25"/>
    <row r="2396" s="23" customFormat="1" x14ac:dyDescent="0.25"/>
    <row r="2397" s="23" customFormat="1" x14ac:dyDescent="0.25"/>
    <row r="2398" s="23" customFormat="1" x14ac:dyDescent="0.25"/>
    <row r="2399" s="23" customFormat="1" x14ac:dyDescent="0.25"/>
    <row r="2400" s="23" customFormat="1" x14ac:dyDescent="0.25"/>
    <row r="2401" s="23" customFormat="1" x14ac:dyDescent="0.25"/>
    <row r="2402" s="23" customFormat="1" x14ac:dyDescent="0.25"/>
    <row r="2403" s="23" customFormat="1" x14ac:dyDescent="0.25"/>
    <row r="2404" s="23" customFormat="1" x14ac:dyDescent="0.25"/>
    <row r="2405" s="23" customFormat="1" x14ac:dyDescent="0.25"/>
    <row r="2406" s="23" customFormat="1" x14ac:dyDescent="0.25"/>
    <row r="2407" s="23" customFormat="1" x14ac:dyDescent="0.25"/>
    <row r="2408" s="23" customFormat="1" x14ac:dyDescent="0.25"/>
    <row r="2409" s="23" customFormat="1" x14ac:dyDescent="0.25"/>
    <row r="2410" s="23" customFormat="1" x14ac:dyDescent="0.25"/>
    <row r="2411" s="23" customFormat="1" x14ac:dyDescent="0.25"/>
    <row r="2412" s="23" customFormat="1" x14ac:dyDescent="0.25"/>
    <row r="2413" s="23" customFormat="1" x14ac:dyDescent="0.25"/>
    <row r="2414" s="23" customFormat="1" x14ac:dyDescent="0.25"/>
    <row r="2415" s="23" customFormat="1" x14ac:dyDescent="0.25"/>
    <row r="2416" s="23" customFormat="1" x14ac:dyDescent="0.25"/>
    <row r="2417" s="23" customFormat="1" x14ac:dyDescent="0.25"/>
    <row r="2418" s="23" customFormat="1" x14ac:dyDescent="0.25"/>
    <row r="2419" s="23" customFormat="1" x14ac:dyDescent="0.25"/>
    <row r="2420" s="23" customFormat="1" x14ac:dyDescent="0.25"/>
    <row r="2421" s="23" customFormat="1" x14ac:dyDescent="0.25"/>
    <row r="2422" s="23" customFormat="1" x14ac:dyDescent="0.25"/>
    <row r="2423" s="23" customFormat="1" x14ac:dyDescent="0.25"/>
    <row r="2424" s="23" customFormat="1" x14ac:dyDescent="0.25"/>
    <row r="2425" s="23" customFormat="1" x14ac:dyDescent="0.25"/>
    <row r="2426" s="23" customFormat="1" x14ac:dyDescent="0.25"/>
    <row r="2427" s="23" customFormat="1" x14ac:dyDescent="0.25"/>
    <row r="2428" s="23" customFormat="1" x14ac:dyDescent="0.25"/>
    <row r="2429" s="23" customFormat="1" x14ac:dyDescent="0.25"/>
    <row r="2430" s="23" customFormat="1" x14ac:dyDescent="0.25"/>
    <row r="2431" s="23" customFormat="1" x14ac:dyDescent="0.25"/>
    <row r="2432" s="23" customFormat="1" x14ac:dyDescent="0.25"/>
    <row r="2433" s="23" customFormat="1" x14ac:dyDescent="0.25"/>
    <row r="2434" s="23" customFormat="1" x14ac:dyDescent="0.25"/>
    <row r="2435" s="23" customFormat="1" x14ac:dyDescent="0.25"/>
    <row r="2436" s="23" customFormat="1" x14ac:dyDescent="0.25"/>
    <row r="2437" s="23" customFormat="1" x14ac:dyDescent="0.25"/>
    <row r="2438" s="23" customFormat="1" x14ac:dyDescent="0.25"/>
    <row r="2439" s="23" customFormat="1" x14ac:dyDescent="0.25"/>
    <row r="2440" s="23" customFormat="1" x14ac:dyDescent="0.25"/>
    <row r="2441" s="23" customFormat="1" x14ac:dyDescent="0.25"/>
    <row r="2442" s="23" customFormat="1" x14ac:dyDescent="0.25"/>
    <row r="2443" s="23" customFormat="1" x14ac:dyDescent="0.25"/>
    <row r="2444" s="23" customFormat="1" x14ac:dyDescent="0.25"/>
    <row r="2445" s="23" customFormat="1" x14ac:dyDescent="0.25"/>
    <row r="2446" s="23" customFormat="1" x14ac:dyDescent="0.25"/>
    <row r="2447" s="23" customFormat="1" x14ac:dyDescent="0.25"/>
    <row r="2448" s="23" customFormat="1" x14ac:dyDescent="0.25"/>
    <row r="2449" s="23" customFormat="1" x14ac:dyDescent="0.25"/>
    <row r="2450" s="23" customFormat="1" x14ac:dyDescent="0.25"/>
    <row r="2451" s="23" customFormat="1" x14ac:dyDescent="0.25"/>
    <row r="2452" s="23" customFormat="1" x14ac:dyDescent="0.25"/>
    <row r="2453" s="23" customFormat="1" x14ac:dyDescent="0.25"/>
    <row r="2454" s="23" customFormat="1" x14ac:dyDescent="0.25"/>
    <row r="2455" s="23" customFormat="1" x14ac:dyDescent="0.25"/>
    <row r="2456" s="23" customFormat="1" x14ac:dyDescent="0.25"/>
    <row r="2457" s="23" customFormat="1" x14ac:dyDescent="0.25"/>
    <row r="2458" s="23" customFormat="1" x14ac:dyDescent="0.25"/>
    <row r="2459" s="23" customFormat="1" x14ac:dyDescent="0.25"/>
    <row r="2460" s="23" customFormat="1" x14ac:dyDescent="0.25"/>
    <row r="2461" s="23" customFormat="1" x14ac:dyDescent="0.25"/>
    <row r="2462" s="23" customFormat="1" x14ac:dyDescent="0.25"/>
    <row r="2463" s="23" customFormat="1" x14ac:dyDescent="0.25"/>
    <row r="2464" s="23" customFormat="1" x14ac:dyDescent="0.25"/>
    <row r="2465" s="23" customFormat="1" x14ac:dyDescent="0.25"/>
    <row r="2466" s="23" customFormat="1" x14ac:dyDescent="0.25"/>
    <row r="2467" s="23" customFormat="1" x14ac:dyDescent="0.25"/>
    <row r="2468" s="23" customFormat="1" x14ac:dyDescent="0.25"/>
    <row r="2469" s="23" customFormat="1" x14ac:dyDescent="0.25"/>
    <row r="2470" s="23" customFormat="1" x14ac:dyDescent="0.25"/>
    <row r="2471" s="23" customFormat="1" x14ac:dyDescent="0.25"/>
    <row r="2472" s="23" customFormat="1" x14ac:dyDescent="0.25"/>
    <row r="2473" s="23" customFormat="1" x14ac:dyDescent="0.25"/>
    <row r="2474" s="23" customFormat="1" x14ac:dyDescent="0.25"/>
    <row r="2475" s="23" customFormat="1" x14ac:dyDescent="0.25"/>
    <row r="2476" s="23" customFormat="1" x14ac:dyDescent="0.25"/>
    <row r="2477" s="23" customFormat="1" x14ac:dyDescent="0.25"/>
    <row r="2478" s="23" customFormat="1" x14ac:dyDescent="0.25"/>
    <row r="2479" s="23" customFormat="1" x14ac:dyDescent="0.25"/>
    <row r="2480" s="23" customFormat="1" x14ac:dyDescent="0.25"/>
    <row r="2481" s="23" customFormat="1" x14ac:dyDescent="0.25"/>
    <row r="2482" s="23" customFormat="1" x14ac:dyDescent="0.25"/>
    <row r="2483" s="23" customFormat="1" x14ac:dyDescent="0.25"/>
    <row r="2484" s="23" customFormat="1" x14ac:dyDescent="0.25"/>
    <row r="2485" s="23" customFormat="1" x14ac:dyDescent="0.25"/>
    <row r="2486" s="23" customFormat="1" x14ac:dyDescent="0.25"/>
    <row r="2487" s="23" customFormat="1" x14ac:dyDescent="0.25"/>
    <row r="2488" s="23" customFormat="1" x14ac:dyDescent="0.25"/>
    <row r="2489" s="23" customFormat="1" x14ac:dyDescent="0.25"/>
    <row r="2490" s="23" customFormat="1" x14ac:dyDescent="0.25"/>
    <row r="2491" s="23" customFormat="1" x14ac:dyDescent="0.25"/>
    <row r="2492" s="23" customFormat="1" x14ac:dyDescent="0.25"/>
    <row r="2493" s="23" customFormat="1" x14ac:dyDescent="0.25"/>
    <row r="2494" s="23" customFormat="1" x14ac:dyDescent="0.25"/>
    <row r="2495" s="23" customFormat="1" x14ac:dyDescent="0.25"/>
    <row r="2496" s="23" customFormat="1" x14ac:dyDescent="0.25"/>
    <row r="2497" s="23" customFormat="1" x14ac:dyDescent="0.25"/>
    <row r="2498" s="23" customFormat="1" x14ac:dyDescent="0.25"/>
    <row r="2499" s="23" customFormat="1" x14ac:dyDescent="0.25"/>
    <row r="2500" s="23" customFormat="1" x14ac:dyDescent="0.25"/>
    <row r="2501" s="23" customFormat="1" x14ac:dyDescent="0.25"/>
    <row r="2502" s="23" customFormat="1" x14ac:dyDescent="0.25"/>
    <row r="2503" s="23" customFormat="1" x14ac:dyDescent="0.25"/>
    <row r="2504" s="23" customFormat="1" x14ac:dyDescent="0.25"/>
    <row r="2505" s="23" customFormat="1" x14ac:dyDescent="0.25"/>
    <row r="2506" s="23" customFormat="1" x14ac:dyDescent="0.25"/>
    <row r="2507" s="23" customFormat="1" x14ac:dyDescent="0.25"/>
    <row r="2508" s="23" customFormat="1" x14ac:dyDescent="0.25"/>
    <row r="2509" s="23" customFormat="1" x14ac:dyDescent="0.25"/>
    <row r="2510" s="23" customFormat="1" x14ac:dyDescent="0.25"/>
    <row r="2511" s="23" customFormat="1" x14ac:dyDescent="0.25"/>
    <row r="2512" s="23" customFormat="1" x14ac:dyDescent="0.25"/>
    <row r="2513" s="23" customFormat="1" x14ac:dyDescent="0.25"/>
    <row r="2514" s="23" customFormat="1" x14ac:dyDescent="0.25"/>
    <row r="2515" s="23" customFormat="1" x14ac:dyDescent="0.25"/>
    <row r="2516" s="23" customFormat="1" x14ac:dyDescent="0.25"/>
    <row r="2517" s="23" customFormat="1" x14ac:dyDescent="0.25"/>
    <row r="2518" s="23" customFormat="1" x14ac:dyDescent="0.25"/>
    <row r="2519" s="23" customFormat="1" x14ac:dyDescent="0.25"/>
    <row r="2520" s="23" customFormat="1" x14ac:dyDescent="0.25"/>
    <row r="2521" s="23" customFormat="1" x14ac:dyDescent="0.25"/>
    <row r="2522" s="23" customFormat="1" x14ac:dyDescent="0.25"/>
    <row r="2523" s="23" customFormat="1" x14ac:dyDescent="0.25"/>
    <row r="2524" s="23" customFormat="1" x14ac:dyDescent="0.25"/>
    <row r="2525" s="23" customFormat="1" x14ac:dyDescent="0.25"/>
    <row r="2526" s="23" customFormat="1" x14ac:dyDescent="0.25"/>
    <row r="2527" s="23" customFormat="1" x14ac:dyDescent="0.25"/>
    <row r="2528" s="23" customFormat="1" x14ac:dyDescent="0.25"/>
    <row r="2529" s="23" customFormat="1" x14ac:dyDescent="0.25"/>
    <row r="2530" s="23" customFormat="1" x14ac:dyDescent="0.25"/>
    <row r="2531" s="23" customFormat="1" x14ac:dyDescent="0.25"/>
    <row r="2532" s="23" customFormat="1" x14ac:dyDescent="0.25"/>
    <row r="2533" s="23" customFormat="1" x14ac:dyDescent="0.25"/>
    <row r="2534" s="23" customFormat="1" x14ac:dyDescent="0.25"/>
    <row r="2535" s="23" customFormat="1" x14ac:dyDescent="0.25"/>
    <row r="2536" s="23" customFormat="1" x14ac:dyDescent="0.25"/>
    <row r="2537" s="23" customFormat="1" x14ac:dyDescent="0.25"/>
    <row r="2538" s="23" customFormat="1" x14ac:dyDescent="0.25"/>
    <row r="2539" s="23" customFormat="1" x14ac:dyDescent="0.25"/>
    <row r="2540" s="23" customFormat="1" x14ac:dyDescent="0.25"/>
    <row r="2541" s="23" customFormat="1" x14ac:dyDescent="0.25"/>
    <row r="2542" s="23" customFormat="1" x14ac:dyDescent="0.25"/>
    <row r="2543" s="23" customFormat="1" x14ac:dyDescent="0.25"/>
    <row r="2544" s="23" customFormat="1" x14ac:dyDescent="0.25"/>
    <row r="2545" s="23" customFormat="1" x14ac:dyDescent="0.25"/>
    <row r="2546" s="23" customFormat="1" x14ac:dyDescent="0.25"/>
    <row r="2547" s="23" customFormat="1" x14ac:dyDescent="0.25"/>
    <row r="2548" s="23" customFormat="1" x14ac:dyDescent="0.25"/>
    <row r="2549" s="23" customFormat="1" x14ac:dyDescent="0.25"/>
    <row r="2550" s="23" customFormat="1" x14ac:dyDescent="0.25"/>
    <row r="2551" s="23" customFormat="1" x14ac:dyDescent="0.25"/>
    <row r="2552" s="23" customFormat="1" x14ac:dyDescent="0.25"/>
    <row r="2553" s="23" customFormat="1" x14ac:dyDescent="0.25"/>
    <row r="2554" s="23" customFormat="1" x14ac:dyDescent="0.25"/>
    <row r="2555" s="23" customFormat="1" x14ac:dyDescent="0.25"/>
    <row r="2556" s="23" customFormat="1" x14ac:dyDescent="0.25"/>
    <row r="2557" s="23" customFormat="1" x14ac:dyDescent="0.25"/>
    <row r="2558" s="23" customFormat="1" x14ac:dyDescent="0.25"/>
    <row r="2559" s="23" customFormat="1" x14ac:dyDescent="0.25"/>
    <row r="2560" s="23" customFormat="1" x14ac:dyDescent="0.25"/>
    <row r="2561" s="23" customFormat="1" x14ac:dyDescent="0.25"/>
    <row r="2562" s="23" customFormat="1" x14ac:dyDescent="0.25"/>
    <row r="2563" s="23" customFormat="1" x14ac:dyDescent="0.25"/>
    <row r="2564" s="23" customFormat="1" x14ac:dyDescent="0.25"/>
    <row r="2565" s="23" customFormat="1" x14ac:dyDescent="0.25"/>
    <row r="2566" s="23" customFormat="1" x14ac:dyDescent="0.25"/>
    <row r="2567" s="23" customFormat="1" x14ac:dyDescent="0.25"/>
    <row r="2568" s="23" customFormat="1" x14ac:dyDescent="0.25"/>
    <row r="2569" s="23" customFormat="1" x14ac:dyDescent="0.25"/>
    <row r="2570" s="23" customFormat="1" x14ac:dyDescent="0.25"/>
    <row r="2571" s="23" customFormat="1" x14ac:dyDescent="0.25"/>
    <row r="2572" s="23" customFormat="1" x14ac:dyDescent="0.25"/>
    <row r="2573" s="23" customFormat="1" x14ac:dyDescent="0.25"/>
    <row r="2574" s="23" customFormat="1" x14ac:dyDescent="0.25"/>
    <row r="2575" s="23" customFormat="1" x14ac:dyDescent="0.25"/>
    <row r="2576" s="23" customFormat="1" x14ac:dyDescent="0.25"/>
    <row r="2577" s="23" customFormat="1" x14ac:dyDescent="0.25"/>
    <row r="2578" s="23" customFormat="1" x14ac:dyDescent="0.25"/>
    <row r="2579" s="23" customFormat="1" x14ac:dyDescent="0.25"/>
    <row r="2580" s="23" customFormat="1" x14ac:dyDescent="0.25"/>
    <row r="2581" s="23" customFormat="1" x14ac:dyDescent="0.25"/>
    <row r="2582" s="23" customFormat="1" x14ac:dyDescent="0.25"/>
    <row r="2583" s="23" customFormat="1" x14ac:dyDescent="0.25"/>
    <row r="2584" s="23" customFormat="1" x14ac:dyDescent="0.25"/>
    <row r="2585" s="23" customFormat="1" x14ac:dyDescent="0.25"/>
    <row r="2586" s="23" customFormat="1" x14ac:dyDescent="0.25"/>
    <row r="2587" s="23" customFormat="1" x14ac:dyDescent="0.25"/>
    <row r="2588" s="23" customFormat="1" x14ac:dyDescent="0.25"/>
    <row r="2589" s="23" customFormat="1" x14ac:dyDescent="0.25"/>
    <row r="2590" s="23" customFormat="1" x14ac:dyDescent="0.25"/>
    <row r="2591" s="23" customFormat="1" x14ac:dyDescent="0.25"/>
    <row r="2592" s="23" customFormat="1" x14ac:dyDescent="0.25"/>
    <row r="2593" s="23" customFormat="1" x14ac:dyDescent="0.25"/>
    <row r="2594" s="23" customFormat="1" x14ac:dyDescent="0.25"/>
    <row r="2595" s="23" customFormat="1" x14ac:dyDescent="0.25"/>
    <row r="2596" s="23" customFormat="1" x14ac:dyDescent="0.25"/>
    <row r="2597" s="23" customFormat="1" x14ac:dyDescent="0.25"/>
    <row r="2598" s="23" customFormat="1" x14ac:dyDescent="0.25"/>
    <row r="2599" s="23" customFormat="1" x14ac:dyDescent="0.25"/>
    <row r="2600" s="23" customFormat="1" x14ac:dyDescent="0.25"/>
    <row r="2601" s="23" customFormat="1" x14ac:dyDescent="0.25"/>
    <row r="2602" s="23" customFormat="1" x14ac:dyDescent="0.25"/>
    <row r="2603" s="23" customFormat="1" x14ac:dyDescent="0.25"/>
    <row r="2604" s="23" customFormat="1" x14ac:dyDescent="0.25"/>
    <row r="2605" s="23" customFormat="1" x14ac:dyDescent="0.25"/>
    <row r="2606" s="23" customFormat="1" x14ac:dyDescent="0.25"/>
    <row r="2607" s="23" customFormat="1" x14ac:dyDescent="0.25"/>
    <row r="2608" s="23" customFormat="1" x14ac:dyDescent="0.25"/>
    <row r="2609" s="23" customFormat="1" x14ac:dyDescent="0.25"/>
    <row r="2610" s="23" customFormat="1" x14ac:dyDescent="0.25"/>
    <row r="2611" s="23" customFormat="1" x14ac:dyDescent="0.25"/>
    <row r="2612" s="23" customFormat="1" x14ac:dyDescent="0.25"/>
    <row r="2613" s="23" customFormat="1" x14ac:dyDescent="0.25"/>
    <row r="2614" s="23" customFormat="1" x14ac:dyDescent="0.25"/>
    <row r="2615" s="23" customFormat="1" x14ac:dyDescent="0.25"/>
    <row r="2616" s="23" customFormat="1" x14ac:dyDescent="0.25"/>
    <row r="2617" s="23" customFormat="1" x14ac:dyDescent="0.25"/>
    <row r="2618" s="23" customFormat="1" x14ac:dyDescent="0.25"/>
    <row r="2619" s="23" customFormat="1" x14ac:dyDescent="0.25"/>
    <row r="2620" s="23" customFormat="1" x14ac:dyDescent="0.25"/>
    <row r="2621" s="23" customFormat="1" x14ac:dyDescent="0.25"/>
    <row r="2622" s="23" customFormat="1" x14ac:dyDescent="0.25"/>
    <row r="2623" s="23" customFormat="1" x14ac:dyDescent="0.25"/>
    <row r="2624" s="23" customFormat="1" x14ac:dyDescent="0.25"/>
    <row r="2625" s="23" customFormat="1" x14ac:dyDescent="0.25"/>
    <row r="2626" s="23" customFormat="1" x14ac:dyDescent="0.25"/>
    <row r="2627" s="23" customFormat="1" x14ac:dyDescent="0.25"/>
    <row r="2628" s="23" customFormat="1" x14ac:dyDescent="0.25"/>
    <row r="2629" s="23" customFormat="1" x14ac:dyDescent="0.25"/>
    <row r="2630" s="23" customFormat="1" x14ac:dyDescent="0.25"/>
    <row r="2631" s="23" customFormat="1" x14ac:dyDescent="0.25"/>
    <row r="2632" s="23" customFormat="1" x14ac:dyDescent="0.25"/>
    <row r="2633" s="23" customFormat="1" x14ac:dyDescent="0.25"/>
    <row r="2634" s="23" customFormat="1" x14ac:dyDescent="0.25"/>
    <row r="2635" s="23" customFormat="1" x14ac:dyDescent="0.25"/>
    <row r="2636" s="23" customFormat="1" x14ac:dyDescent="0.25"/>
    <row r="2637" s="23" customFormat="1" x14ac:dyDescent="0.25"/>
    <row r="2638" s="23" customFormat="1" x14ac:dyDescent="0.25"/>
    <row r="2639" s="23" customFormat="1" x14ac:dyDescent="0.25"/>
    <row r="2640" s="23" customFormat="1" x14ac:dyDescent="0.25"/>
    <row r="2641" s="23" customFormat="1" x14ac:dyDescent="0.25"/>
    <row r="2642" s="23" customFormat="1" x14ac:dyDescent="0.25"/>
    <row r="2643" s="23" customFormat="1" x14ac:dyDescent="0.25"/>
    <row r="2644" s="23" customFormat="1" x14ac:dyDescent="0.25"/>
    <row r="2645" s="23" customFormat="1" x14ac:dyDescent="0.25"/>
    <row r="2646" s="23" customFormat="1" x14ac:dyDescent="0.25"/>
    <row r="2647" s="23" customFormat="1" x14ac:dyDescent="0.25"/>
    <row r="2648" s="23" customFormat="1" x14ac:dyDescent="0.25"/>
    <row r="2649" s="23" customFormat="1" x14ac:dyDescent="0.25"/>
    <row r="2650" s="23" customFormat="1" x14ac:dyDescent="0.25"/>
    <row r="2651" s="23" customFormat="1" x14ac:dyDescent="0.25"/>
    <row r="2652" s="23" customFormat="1" x14ac:dyDescent="0.25"/>
    <row r="2653" s="23" customFormat="1" x14ac:dyDescent="0.25"/>
    <row r="2654" s="23" customFormat="1" x14ac:dyDescent="0.25"/>
    <row r="2655" s="23" customFormat="1" x14ac:dyDescent="0.25"/>
    <row r="2656" s="23" customFormat="1" x14ac:dyDescent="0.25"/>
    <row r="2657" s="23" customFormat="1" x14ac:dyDescent="0.25"/>
    <row r="2658" s="23" customFormat="1" x14ac:dyDescent="0.25"/>
    <row r="2659" s="23" customFormat="1" x14ac:dyDescent="0.25"/>
    <row r="2660" s="23" customFormat="1" x14ac:dyDescent="0.25"/>
    <row r="2661" s="23" customFormat="1" x14ac:dyDescent="0.25"/>
    <row r="2662" s="23" customFormat="1" x14ac:dyDescent="0.25"/>
    <row r="2663" s="23" customFormat="1" x14ac:dyDescent="0.25"/>
    <row r="2664" s="23" customFormat="1" x14ac:dyDescent="0.25"/>
    <row r="2665" s="23" customFormat="1" x14ac:dyDescent="0.25"/>
    <row r="2666" s="23" customFormat="1" x14ac:dyDescent="0.25"/>
    <row r="2667" s="23" customFormat="1" x14ac:dyDescent="0.25"/>
    <row r="2668" s="23" customFormat="1" x14ac:dyDescent="0.25"/>
    <row r="2669" s="23" customFormat="1" x14ac:dyDescent="0.25"/>
    <row r="2670" s="23" customFormat="1" x14ac:dyDescent="0.25"/>
    <row r="2671" s="23" customFormat="1" x14ac:dyDescent="0.25"/>
    <row r="2672" s="23" customFormat="1" x14ac:dyDescent="0.25"/>
    <row r="2673" s="23" customFormat="1" x14ac:dyDescent="0.25"/>
    <row r="2674" s="23" customFormat="1" x14ac:dyDescent="0.25"/>
    <row r="2675" s="23" customFormat="1" x14ac:dyDescent="0.25"/>
    <row r="2676" s="23" customFormat="1" x14ac:dyDescent="0.25"/>
    <row r="2677" s="23" customFormat="1" x14ac:dyDescent="0.25"/>
    <row r="2678" s="23" customFormat="1" x14ac:dyDescent="0.25"/>
    <row r="2679" s="23" customFormat="1" x14ac:dyDescent="0.25"/>
    <row r="2680" s="23" customFormat="1" x14ac:dyDescent="0.25"/>
    <row r="2681" s="23" customFormat="1" x14ac:dyDescent="0.25"/>
    <row r="2682" s="23" customFormat="1" x14ac:dyDescent="0.25"/>
    <row r="2683" s="23" customFormat="1" x14ac:dyDescent="0.25"/>
    <row r="2684" s="23" customFormat="1" x14ac:dyDescent="0.25"/>
    <row r="2685" s="23" customFormat="1" x14ac:dyDescent="0.25"/>
    <row r="2686" s="23" customFormat="1" x14ac:dyDescent="0.25"/>
    <row r="2687" s="23" customFormat="1" x14ac:dyDescent="0.25"/>
    <row r="2688" s="23" customFormat="1" x14ac:dyDescent="0.25"/>
    <row r="2689" s="23" customFormat="1" x14ac:dyDescent="0.25"/>
    <row r="2690" s="23" customFormat="1" x14ac:dyDescent="0.25"/>
    <row r="2691" s="23" customFormat="1" x14ac:dyDescent="0.25"/>
    <row r="2692" s="23" customFormat="1" x14ac:dyDescent="0.25"/>
    <row r="2693" s="23" customFormat="1" x14ac:dyDescent="0.25"/>
    <row r="2694" s="23" customFormat="1" x14ac:dyDescent="0.25"/>
    <row r="2695" s="23" customFormat="1" x14ac:dyDescent="0.25"/>
    <row r="2696" s="23" customFormat="1" x14ac:dyDescent="0.25"/>
    <row r="2697" s="23" customFormat="1" x14ac:dyDescent="0.25"/>
    <row r="2698" s="23" customFormat="1" x14ac:dyDescent="0.25"/>
    <row r="2699" s="23" customFormat="1" x14ac:dyDescent="0.25"/>
    <row r="2700" s="23" customFormat="1" x14ac:dyDescent="0.25"/>
    <row r="2701" s="23" customFormat="1" x14ac:dyDescent="0.25"/>
    <row r="2702" s="23" customFormat="1" x14ac:dyDescent="0.25"/>
    <row r="2703" s="23" customFormat="1" x14ac:dyDescent="0.25"/>
    <row r="2704" s="23" customFormat="1" x14ac:dyDescent="0.25"/>
    <row r="2705" s="23" customFormat="1" x14ac:dyDescent="0.25"/>
    <row r="2706" s="23" customFormat="1" x14ac:dyDescent="0.25"/>
    <row r="2707" s="23" customFormat="1" x14ac:dyDescent="0.25"/>
    <row r="2708" s="23" customFormat="1" x14ac:dyDescent="0.25"/>
    <row r="2709" s="23" customFormat="1" x14ac:dyDescent="0.25"/>
    <row r="2710" s="23" customFormat="1" x14ac:dyDescent="0.25"/>
    <row r="2711" s="23" customFormat="1" x14ac:dyDescent="0.25"/>
    <row r="2712" s="23" customFormat="1" x14ac:dyDescent="0.25"/>
    <row r="2713" s="23" customFormat="1" x14ac:dyDescent="0.25"/>
    <row r="2714" s="23" customFormat="1" x14ac:dyDescent="0.25"/>
    <row r="2715" s="23" customFormat="1" x14ac:dyDescent="0.25"/>
    <row r="2716" s="23" customFormat="1" x14ac:dyDescent="0.25"/>
    <row r="2717" s="23" customFormat="1" x14ac:dyDescent="0.25"/>
    <row r="2718" s="23" customFormat="1" x14ac:dyDescent="0.25"/>
    <row r="2719" s="23" customFormat="1" x14ac:dyDescent="0.25"/>
    <row r="2720" s="23" customFormat="1" x14ac:dyDescent="0.25"/>
    <row r="2721" s="23" customFormat="1" x14ac:dyDescent="0.25"/>
    <row r="2722" s="23" customFormat="1" x14ac:dyDescent="0.25"/>
    <row r="2723" s="23" customFormat="1" x14ac:dyDescent="0.25"/>
    <row r="2724" s="23" customFormat="1" x14ac:dyDescent="0.25"/>
    <row r="2725" s="23" customFormat="1" x14ac:dyDescent="0.25"/>
    <row r="2726" s="23" customFormat="1" x14ac:dyDescent="0.25"/>
    <row r="2727" s="23" customFormat="1" x14ac:dyDescent="0.25"/>
    <row r="2728" s="23" customFormat="1" x14ac:dyDescent="0.25"/>
    <row r="2729" s="23" customFormat="1" x14ac:dyDescent="0.25"/>
    <row r="2730" s="23" customFormat="1" x14ac:dyDescent="0.25"/>
    <row r="2731" s="23" customFormat="1" x14ac:dyDescent="0.25"/>
    <row r="2732" s="23" customFormat="1" x14ac:dyDescent="0.25"/>
    <row r="2733" s="23" customFormat="1" x14ac:dyDescent="0.25"/>
    <row r="2734" s="23" customFormat="1" x14ac:dyDescent="0.25"/>
    <row r="2735" s="23" customFormat="1" x14ac:dyDescent="0.25"/>
    <row r="2736" s="23" customFormat="1" x14ac:dyDescent="0.25"/>
    <row r="2737" s="23" customFormat="1" x14ac:dyDescent="0.25"/>
    <row r="2738" s="23" customFormat="1" x14ac:dyDescent="0.25"/>
    <row r="2739" s="23" customFormat="1" x14ac:dyDescent="0.25"/>
    <row r="2740" s="23" customFormat="1" x14ac:dyDescent="0.25"/>
    <row r="2741" s="23" customFormat="1" x14ac:dyDescent="0.25"/>
    <row r="2742" s="23" customFormat="1" x14ac:dyDescent="0.25"/>
    <row r="2743" s="23" customFormat="1" x14ac:dyDescent="0.25"/>
    <row r="2744" s="23" customFormat="1" x14ac:dyDescent="0.25"/>
    <row r="2745" s="23" customFormat="1" x14ac:dyDescent="0.25"/>
    <row r="2746" s="23" customFormat="1" x14ac:dyDescent="0.25"/>
    <row r="2747" s="23" customFormat="1" x14ac:dyDescent="0.25"/>
    <row r="2748" s="23" customFormat="1" x14ac:dyDescent="0.25"/>
    <row r="2749" s="23" customFormat="1" x14ac:dyDescent="0.25"/>
    <row r="2750" s="23" customFormat="1" x14ac:dyDescent="0.25"/>
    <row r="2751" s="23" customFormat="1" x14ac:dyDescent="0.25"/>
    <row r="2752" s="23" customFormat="1" x14ac:dyDescent="0.25"/>
    <row r="2753" s="23" customFormat="1" x14ac:dyDescent="0.25"/>
    <row r="2754" s="23" customFormat="1" x14ac:dyDescent="0.25"/>
    <row r="2755" s="23" customFormat="1" x14ac:dyDescent="0.25"/>
    <row r="2756" s="23" customFormat="1" x14ac:dyDescent="0.25"/>
    <row r="2757" s="23" customFormat="1" x14ac:dyDescent="0.25"/>
    <row r="2758" s="23" customFormat="1" x14ac:dyDescent="0.25"/>
    <row r="2759" s="23" customFormat="1" x14ac:dyDescent="0.25"/>
    <row r="2760" s="23" customFormat="1" x14ac:dyDescent="0.25"/>
    <row r="2761" s="23" customFormat="1" x14ac:dyDescent="0.25"/>
    <row r="2762" s="23" customFormat="1" x14ac:dyDescent="0.25"/>
    <row r="2763" s="23" customFormat="1" x14ac:dyDescent="0.25"/>
    <row r="2764" s="23" customFormat="1" x14ac:dyDescent="0.25"/>
    <row r="2765" s="23" customFormat="1" x14ac:dyDescent="0.25"/>
    <row r="2766" s="23" customFormat="1" x14ac:dyDescent="0.25"/>
    <row r="2767" s="23" customFormat="1" x14ac:dyDescent="0.25"/>
    <row r="2768" s="23" customFormat="1" x14ac:dyDescent="0.25"/>
    <row r="2769" s="23" customFormat="1" x14ac:dyDescent="0.25"/>
    <row r="2770" s="23" customFormat="1" x14ac:dyDescent="0.25"/>
    <row r="2771" s="23" customFormat="1" x14ac:dyDescent="0.25"/>
    <row r="2772" s="23" customFormat="1" x14ac:dyDescent="0.25"/>
    <row r="2773" s="23" customFormat="1" x14ac:dyDescent="0.25"/>
    <row r="2774" s="23" customFormat="1" x14ac:dyDescent="0.25"/>
    <row r="2775" s="23" customFormat="1" x14ac:dyDescent="0.25"/>
    <row r="2776" s="23" customFormat="1" x14ac:dyDescent="0.25"/>
    <row r="2777" s="23" customFormat="1" x14ac:dyDescent="0.25"/>
    <row r="2778" s="23" customFormat="1" x14ac:dyDescent="0.25"/>
    <row r="2779" s="23" customFormat="1" x14ac:dyDescent="0.25"/>
    <row r="2780" s="23" customFormat="1" x14ac:dyDescent="0.25"/>
    <row r="2781" s="23" customFormat="1" x14ac:dyDescent="0.25"/>
    <row r="2782" s="23" customFormat="1" x14ac:dyDescent="0.25"/>
    <row r="2783" s="23" customFormat="1" x14ac:dyDescent="0.25"/>
    <row r="2784" s="23" customFormat="1" x14ac:dyDescent="0.25"/>
    <row r="2785" s="23" customFormat="1" x14ac:dyDescent="0.25"/>
    <row r="2786" s="23" customFormat="1" x14ac:dyDescent="0.25"/>
    <row r="2787" s="23" customFormat="1" x14ac:dyDescent="0.25"/>
    <row r="2788" s="23" customFormat="1" x14ac:dyDescent="0.25"/>
    <row r="2789" s="23" customFormat="1" x14ac:dyDescent="0.25"/>
    <row r="2790" s="23" customFormat="1" x14ac:dyDescent="0.25"/>
    <row r="2791" s="23" customFormat="1" x14ac:dyDescent="0.25"/>
    <row r="2792" s="23" customFormat="1" x14ac:dyDescent="0.25"/>
    <row r="2793" s="23" customFormat="1" x14ac:dyDescent="0.25"/>
    <row r="2794" s="23" customFormat="1" x14ac:dyDescent="0.25"/>
    <row r="2795" s="23" customFormat="1" x14ac:dyDescent="0.25"/>
    <row r="2796" s="23" customFormat="1" x14ac:dyDescent="0.25"/>
    <row r="2797" s="23" customFormat="1" x14ac:dyDescent="0.25"/>
    <row r="2798" s="23" customFormat="1" x14ac:dyDescent="0.25"/>
    <row r="2799" s="23" customFormat="1" x14ac:dyDescent="0.25"/>
    <row r="2800" s="23" customFormat="1" x14ac:dyDescent="0.25"/>
    <row r="2801" s="23" customFormat="1" x14ac:dyDescent="0.25"/>
    <row r="2802" s="23" customFormat="1" x14ac:dyDescent="0.25"/>
    <row r="2803" s="23" customFormat="1" x14ac:dyDescent="0.25"/>
    <row r="2804" s="23" customFormat="1" x14ac:dyDescent="0.25"/>
    <row r="2805" s="23" customFormat="1" x14ac:dyDescent="0.25"/>
    <row r="2806" s="23" customFormat="1" x14ac:dyDescent="0.25"/>
    <row r="2807" s="23" customFormat="1" x14ac:dyDescent="0.25"/>
    <row r="2808" s="23" customFormat="1" x14ac:dyDescent="0.25"/>
    <row r="2809" s="23" customFormat="1" x14ac:dyDescent="0.25"/>
    <row r="2810" s="23" customFormat="1" x14ac:dyDescent="0.25"/>
    <row r="2811" s="23" customFormat="1" x14ac:dyDescent="0.25"/>
    <row r="2812" s="23" customFormat="1" x14ac:dyDescent="0.25"/>
    <row r="2813" s="23" customFormat="1" x14ac:dyDescent="0.25"/>
    <row r="2814" s="23" customFormat="1" x14ac:dyDescent="0.25"/>
    <row r="2815" s="23" customFormat="1" x14ac:dyDescent="0.25"/>
    <row r="2816" s="23" customFormat="1" x14ac:dyDescent="0.25"/>
    <row r="2817" s="23" customFormat="1" x14ac:dyDescent="0.25"/>
    <row r="2818" s="23" customFormat="1" x14ac:dyDescent="0.25"/>
    <row r="2819" s="23" customFormat="1" x14ac:dyDescent="0.25"/>
    <row r="2820" s="23" customFormat="1" x14ac:dyDescent="0.25"/>
    <row r="2821" s="23" customFormat="1" x14ac:dyDescent="0.25"/>
    <row r="2822" s="23" customFormat="1" x14ac:dyDescent="0.25"/>
    <row r="2823" s="23" customFormat="1" x14ac:dyDescent="0.25"/>
    <row r="2824" s="23" customFormat="1" x14ac:dyDescent="0.25"/>
    <row r="2825" s="23" customFormat="1" x14ac:dyDescent="0.25"/>
    <row r="2826" s="23" customFormat="1" x14ac:dyDescent="0.25"/>
    <row r="2827" s="23" customFormat="1" x14ac:dyDescent="0.25"/>
    <row r="2828" s="23" customFormat="1" x14ac:dyDescent="0.25"/>
    <row r="2829" s="23" customFormat="1" x14ac:dyDescent="0.25"/>
    <row r="2830" s="23" customFormat="1" x14ac:dyDescent="0.25"/>
    <row r="2831" s="23" customFormat="1" x14ac:dyDescent="0.25"/>
    <row r="2832" s="23" customFormat="1" x14ac:dyDescent="0.25"/>
    <row r="2833" s="23" customFormat="1" x14ac:dyDescent="0.25"/>
    <row r="2834" s="23" customFormat="1" x14ac:dyDescent="0.25"/>
    <row r="2835" s="23" customFormat="1" x14ac:dyDescent="0.25"/>
    <row r="2836" s="23" customFormat="1" x14ac:dyDescent="0.25"/>
    <row r="2837" s="23" customFormat="1" x14ac:dyDescent="0.25"/>
    <row r="2838" s="23" customFormat="1" x14ac:dyDescent="0.25"/>
    <row r="2839" s="23" customFormat="1" x14ac:dyDescent="0.25"/>
    <row r="2840" s="23" customFormat="1" x14ac:dyDescent="0.25"/>
    <row r="2841" s="23" customFormat="1" x14ac:dyDescent="0.25"/>
    <row r="2842" s="23" customFormat="1" x14ac:dyDescent="0.25"/>
    <row r="2843" s="23" customFormat="1" x14ac:dyDescent="0.25"/>
    <row r="2844" s="23" customFormat="1" x14ac:dyDescent="0.25"/>
    <row r="2845" s="23" customFormat="1" x14ac:dyDescent="0.25"/>
    <row r="2846" s="23" customFormat="1" x14ac:dyDescent="0.25"/>
    <row r="2847" s="23" customFormat="1" x14ac:dyDescent="0.25"/>
    <row r="2848" s="23" customFormat="1" x14ac:dyDescent="0.25"/>
    <row r="2849" s="23" customFormat="1" x14ac:dyDescent="0.25"/>
    <row r="2850" s="23" customFormat="1" x14ac:dyDescent="0.25"/>
    <row r="2851" s="23" customFormat="1" x14ac:dyDescent="0.25"/>
    <row r="2852" s="23" customFormat="1" x14ac:dyDescent="0.25"/>
    <row r="2853" s="23" customFormat="1" x14ac:dyDescent="0.25"/>
    <row r="2854" s="23" customFormat="1" x14ac:dyDescent="0.25"/>
    <row r="2855" s="23" customFormat="1" x14ac:dyDescent="0.25"/>
    <row r="2856" s="23" customFormat="1" x14ac:dyDescent="0.25"/>
    <row r="2857" s="23" customFormat="1" x14ac:dyDescent="0.25"/>
    <row r="2858" s="23" customFormat="1" x14ac:dyDescent="0.25"/>
    <row r="2859" s="23" customFormat="1" x14ac:dyDescent="0.25"/>
    <row r="2860" s="23" customFormat="1" x14ac:dyDescent="0.25"/>
    <row r="2861" s="23" customFormat="1" x14ac:dyDescent="0.25"/>
    <row r="2862" s="23" customFormat="1" x14ac:dyDescent="0.25"/>
    <row r="2863" s="23" customFormat="1" x14ac:dyDescent="0.25"/>
    <row r="2864" s="23" customFormat="1" x14ac:dyDescent="0.25"/>
    <row r="2865" s="23" customFormat="1" x14ac:dyDescent="0.25"/>
    <row r="2866" s="23" customFormat="1" x14ac:dyDescent="0.25"/>
    <row r="2867" s="23" customFormat="1" x14ac:dyDescent="0.25"/>
    <row r="2868" s="23" customFormat="1" x14ac:dyDescent="0.25"/>
    <row r="2869" s="23" customFormat="1" x14ac:dyDescent="0.25"/>
    <row r="2870" s="23" customFormat="1" x14ac:dyDescent="0.25"/>
    <row r="2871" s="23" customFormat="1" x14ac:dyDescent="0.25"/>
    <row r="2872" s="23" customFormat="1" x14ac:dyDescent="0.25"/>
    <row r="2873" s="23" customFormat="1" x14ac:dyDescent="0.25"/>
    <row r="2874" s="23" customFormat="1" x14ac:dyDescent="0.25"/>
    <row r="2875" s="23" customFormat="1" x14ac:dyDescent="0.25"/>
    <row r="2876" s="23" customFormat="1" x14ac:dyDescent="0.25"/>
    <row r="2877" s="23" customFormat="1" x14ac:dyDescent="0.25"/>
    <row r="2878" s="23" customFormat="1" x14ac:dyDescent="0.25"/>
    <row r="2879" s="23" customFormat="1" x14ac:dyDescent="0.25"/>
    <row r="2880" s="23" customFormat="1" x14ac:dyDescent="0.25"/>
    <row r="2881" s="23" customFormat="1" x14ac:dyDescent="0.25"/>
    <row r="2882" s="23" customFormat="1" x14ac:dyDescent="0.25"/>
    <row r="2883" s="23" customFormat="1" x14ac:dyDescent="0.25"/>
    <row r="2884" s="23" customFormat="1" x14ac:dyDescent="0.25"/>
    <row r="2885" s="23" customFormat="1" x14ac:dyDescent="0.25"/>
    <row r="2886" s="23" customFormat="1" x14ac:dyDescent="0.25"/>
    <row r="2887" s="23" customFormat="1" x14ac:dyDescent="0.25"/>
    <row r="2888" s="23" customFormat="1" x14ac:dyDescent="0.25"/>
    <row r="2889" s="23" customFormat="1" x14ac:dyDescent="0.25"/>
    <row r="2890" s="23" customFormat="1" x14ac:dyDescent="0.25"/>
    <row r="2891" s="23" customFormat="1" x14ac:dyDescent="0.25"/>
    <row r="2892" s="23" customFormat="1" x14ac:dyDescent="0.25"/>
    <row r="2893" s="23" customFormat="1" x14ac:dyDescent="0.25"/>
    <row r="2894" s="23" customFormat="1" x14ac:dyDescent="0.25"/>
    <row r="2895" s="23" customFormat="1" x14ac:dyDescent="0.25"/>
    <row r="2896" s="23" customFormat="1" x14ac:dyDescent="0.25"/>
    <row r="2897" s="23" customFormat="1" x14ac:dyDescent="0.25"/>
    <row r="2898" s="23" customFormat="1" x14ac:dyDescent="0.25"/>
    <row r="2899" s="23" customFormat="1" x14ac:dyDescent="0.25"/>
    <row r="2900" s="23" customFormat="1" x14ac:dyDescent="0.25"/>
    <row r="2901" s="23" customFormat="1" x14ac:dyDescent="0.25"/>
    <row r="2902" s="23" customFormat="1" x14ac:dyDescent="0.25"/>
    <row r="2903" s="23" customFormat="1" x14ac:dyDescent="0.25"/>
    <row r="2904" s="23" customFormat="1" x14ac:dyDescent="0.25"/>
    <row r="2905" s="23" customFormat="1" x14ac:dyDescent="0.25"/>
    <row r="2906" s="23" customFormat="1" x14ac:dyDescent="0.25"/>
    <row r="2907" s="23" customFormat="1" x14ac:dyDescent="0.25"/>
    <row r="2908" s="23" customFormat="1" x14ac:dyDescent="0.25"/>
    <row r="2909" s="23" customFormat="1" x14ac:dyDescent="0.25"/>
    <row r="2910" s="23" customFormat="1" x14ac:dyDescent="0.25"/>
    <row r="2911" s="23" customFormat="1" x14ac:dyDescent="0.25"/>
    <row r="2912" s="23" customFormat="1" x14ac:dyDescent="0.25"/>
    <row r="2913" s="23" customFormat="1" x14ac:dyDescent="0.25"/>
    <row r="2914" s="23" customFormat="1" x14ac:dyDescent="0.25"/>
    <row r="2915" s="23" customFormat="1" x14ac:dyDescent="0.25"/>
    <row r="2916" s="23" customFormat="1" x14ac:dyDescent="0.25"/>
    <row r="2917" s="23" customFormat="1" x14ac:dyDescent="0.25"/>
    <row r="2918" s="23" customFormat="1" x14ac:dyDescent="0.25"/>
    <row r="2919" s="23" customFormat="1" x14ac:dyDescent="0.25"/>
    <row r="2920" s="23" customFormat="1" x14ac:dyDescent="0.25"/>
    <row r="2921" s="23" customFormat="1" x14ac:dyDescent="0.25"/>
    <row r="2922" s="23" customFormat="1" x14ac:dyDescent="0.25"/>
    <row r="2923" s="23" customFormat="1" x14ac:dyDescent="0.25"/>
    <row r="2924" s="23" customFormat="1" x14ac:dyDescent="0.25"/>
    <row r="2925" s="23" customFormat="1" x14ac:dyDescent="0.25"/>
    <row r="2926" s="23" customFormat="1" x14ac:dyDescent="0.25"/>
    <row r="2927" s="23" customFormat="1" x14ac:dyDescent="0.25"/>
    <row r="2928" s="23" customFormat="1" x14ac:dyDescent="0.25"/>
    <row r="2929" s="23" customFormat="1" x14ac:dyDescent="0.25"/>
    <row r="2930" s="23" customFormat="1" x14ac:dyDescent="0.25"/>
    <row r="2931" s="23" customFormat="1" x14ac:dyDescent="0.25"/>
    <row r="2932" s="23" customFormat="1" x14ac:dyDescent="0.25"/>
    <row r="2933" s="23" customFormat="1" x14ac:dyDescent="0.25"/>
    <row r="2934" s="23" customFormat="1" x14ac:dyDescent="0.25"/>
    <row r="2935" s="23" customFormat="1" x14ac:dyDescent="0.25"/>
    <row r="2936" s="23" customFormat="1" x14ac:dyDescent="0.25"/>
    <row r="2937" s="23" customFormat="1" x14ac:dyDescent="0.25"/>
    <row r="2938" s="23" customFormat="1" x14ac:dyDescent="0.25"/>
    <row r="2939" s="23" customFormat="1" x14ac:dyDescent="0.25"/>
    <row r="2940" s="23" customFormat="1" x14ac:dyDescent="0.25"/>
    <row r="2941" s="23" customFormat="1" x14ac:dyDescent="0.25"/>
    <row r="2942" s="23" customFormat="1" x14ac:dyDescent="0.25"/>
    <row r="2943" s="23" customFormat="1" x14ac:dyDescent="0.25"/>
    <row r="2944" s="23" customFormat="1" x14ac:dyDescent="0.25"/>
    <row r="2945" s="23" customFormat="1" x14ac:dyDescent="0.25"/>
    <row r="2946" s="23" customFormat="1" x14ac:dyDescent="0.25"/>
    <row r="2947" s="23" customFormat="1" x14ac:dyDescent="0.25"/>
    <row r="2948" s="23" customFormat="1" x14ac:dyDescent="0.25"/>
    <row r="2949" s="23" customFormat="1" x14ac:dyDescent="0.25"/>
    <row r="2950" s="23" customFormat="1" x14ac:dyDescent="0.25"/>
    <row r="2951" s="23" customFormat="1" x14ac:dyDescent="0.25"/>
    <row r="2952" s="23" customFormat="1" x14ac:dyDescent="0.25"/>
    <row r="2953" s="23" customFormat="1" x14ac:dyDescent="0.25"/>
    <row r="2954" s="23" customFormat="1" x14ac:dyDescent="0.25"/>
    <row r="2955" s="23" customFormat="1" x14ac:dyDescent="0.25"/>
    <row r="2956" s="23" customFormat="1" x14ac:dyDescent="0.25"/>
    <row r="2957" s="23" customFormat="1" x14ac:dyDescent="0.25"/>
    <row r="2958" s="23" customFormat="1" x14ac:dyDescent="0.25"/>
    <row r="2959" s="23" customFormat="1" x14ac:dyDescent="0.25"/>
    <row r="2960" s="23" customFormat="1" x14ac:dyDescent="0.25"/>
    <row r="2961" s="23" customFormat="1" x14ac:dyDescent="0.25"/>
    <row r="2962" s="23" customFormat="1" x14ac:dyDescent="0.25"/>
    <row r="2963" s="23" customFormat="1" x14ac:dyDescent="0.25"/>
    <row r="2964" s="23" customFormat="1" x14ac:dyDescent="0.25"/>
    <row r="2965" s="23" customFormat="1" x14ac:dyDescent="0.25"/>
    <row r="2966" s="23" customFormat="1" x14ac:dyDescent="0.25"/>
    <row r="2967" s="23" customFormat="1" x14ac:dyDescent="0.25"/>
    <row r="2968" s="23" customFormat="1" x14ac:dyDescent="0.25"/>
    <row r="2969" s="23" customFormat="1" x14ac:dyDescent="0.25"/>
    <row r="2970" s="23" customFormat="1" x14ac:dyDescent="0.25"/>
    <row r="2971" s="23" customFormat="1" x14ac:dyDescent="0.25"/>
    <row r="2972" s="23" customFormat="1" x14ac:dyDescent="0.25"/>
    <row r="2973" s="23" customFormat="1" x14ac:dyDescent="0.25"/>
    <row r="2974" s="23" customFormat="1" x14ac:dyDescent="0.25"/>
    <row r="2975" s="23" customFormat="1" x14ac:dyDescent="0.25"/>
    <row r="2976" s="23" customFormat="1" x14ac:dyDescent="0.25"/>
    <row r="2977" s="23" customFormat="1" x14ac:dyDescent="0.25"/>
    <row r="2978" s="23" customFormat="1" x14ac:dyDescent="0.25"/>
    <row r="2979" s="23" customFormat="1" x14ac:dyDescent="0.25"/>
    <row r="2980" s="23" customFormat="1" x14ac:dyDescent="0.25"/>
    <row r="2981" s="23" customFormat="1" x14ac:dyDescent="0.25"/>
    <row r="2982" s="23" customFormat="1" x14ac:dyDescent="0.25"/>
    <row r="2983" s="23" customFormat="1" x14ac:dyDescent="0.25"/>
    <row r="2984" s="23" customFormat="1" x14ac:dyDescent="0.25"/>
    <row r="2985" s="23" customFormat="1" x14ac:dyDescent="0.25"/>
    <row r="2986" s="23" customFormat="1" x14ac:dyDescent="0.25"/>
    <row r="2987" s="23" customFormat="1" x14ac:dyDescent="0.25"/>
    <row r="2988" s="23" customFormat="1" x14ac:dyDescent="0.25"/>
    <row r="2989" s="23" customFormat="1" x14ac:dyDescent="0.25"/>
    <row r="2990" s="23" customFormat="1" x14ac:dyDescent="0.25"/>
    <row r="2991" s="23" customFormat="1" x14ac:dyDescent="0.25"/>
    <row r="2992" s="23" customFormat="1" x14ac:dyDescent="0.25"/>
    <row r="2993" s="23" customFormat="1" x14ac:dyDescent="0.25"/>
    <row r="2994" s="23" customFormat="1" x14ac:dyDescent="0.25"/>
    <row r="2995" s="23" customFormat="1" x14ac:dyDescent="0.25"/>
    <row r="2996" s="23" customFormat="1" x14ac:dyDescent="0.25"/>
    <row r="2997" s="23" customFormat="1" x14ac:dyDescent="0.25"/>
    <row r="2998" s="23" customFormat="1" x14ac:dyDescent="0.25"/>
    <row r="2999" s="23" customFormat="1" x14ac:dyDescent="0.25"/>
    <row r="3000" s="23" customFormat="1" x14ac:dyDescent="0.25"/>
    <row r="3001" s="23" customFormat="1" x14ac:dyDescent="0.25"/>
    <row r="3002" s="23" customFormat="1" x14ac:dyDescent="0.25"/>
    <row r="3003" s="23" customFormat="1" x14ac:dyDescent="0.25"/>
    <row r="3004" s="23" customFormat="1" x14ac:dyDescent="0.25"/>
    <row r="3005" s="23" customFormat="1" x14ac:dyDescent="0.25"/>
    <row r="3006" s="23" customFormat="1" x14ac:dyDescent="0.25"/>
    <row r="3007" s="23" customFormat="1" x14ac:dyDescent="0.25"/>
    <row r="3008" s="23" customFormat="1" x14ac:dyDescent="0.25"/>
    <row r="3009" s="23" customFormat="1" x14ac:dyDescent="0.25"/>
    <row r="3010" s="23" customFormat="1" x14ac:dyDescent="0.25"/>
    <row r="3011" s="23" customFormat="1" x14ac:dyDescent="0.25"/>
    <row r="3012" s="23" customFormat="1" x14ac:dyDescent="0.25"/>
    <row r="3013" s="23" customFormat="1" x14ac:dyDescent="0.25"/>
    <row r="3014" s="23" customFormat="1" x14ac:dyDescent="0.25"/>
    <row r="3015" s="23" customFormat="1" x14ac:dyDescent="0.25"/>
    <row r="3016" s="23" customFormat="1" x14ac:dyDescent="0.25"/>
    <row r="3017" s="23" customFormat="1" x14ac:dyDescent="0.25"/>
    <row r="3018" s="23" customFormat="1" x14ac:dyDescent="0.25"/>
    <row r="3019" s="23" customFormat="1" x14ac:dyDescent="0.25"/>
    <row r="3020" s="23" customFormat="1" x14ac:dyDescent="0.25"/>
    <row r="3021" s="23" customFormat="1" x14ac:dyDescent="0.25"/>
    <row r="3022" s="23" customFormat="1" x14ac:dyDescent="0.25"/>
    <row r="3023" s="23" customFormat="1" x14ac:dyDescent="0.25"/>
    <row r="3024" s="23" customFormat="1" x14ac:dyDescent="0.25"/>
    <row r="3025" s="23" customFormat="1" x14ac:dyDescent="0.25"/>
    <row r="3026" s="23" customFormat="1" x14ac:dyDescent="0.25"/>
    <row r="3027" s="23" customFormat="1" x14ac:dyDescent="0.25"/>
    <row r="3028" s="23" customFormat="1" x14ac:dyDescent="0.25"/>
    <row r="3029" s="23" customFormat="1" x14ac:dyDescent="0.25"/>
    <row r="3030" s="23" customFormat="1" x14ac:dyDescent="0.25"/>
    <row r="3031" s="23" customFormat="1" x14ac:dyDescent="0.25"/>
    <row r="3032" s="23" customFormat="1" x14ac:dyDescent="0.25"/>
    <row r="3033" s="23" customFormat="1" x14ac:dyDescent="0.25"/>
    <row r="3034" s="23" customFormat="1" x14ac:dyDescent="0.25"/>
    <row r="3035" s="23" customFormat="1" x14ac:dyDescent="0.25"/>
    <row r="3036" s="23" customFormat="1" x14ac:dyDescent="0.25"/>
    <row r="3037" s="23" customFormat="1" x14ac:dyDescent="0.25"/>
    <row r="3038" s="23" customFormat="1" x14ac:dyDescent="0.25"/>
    <row r="3039" s="23" customFormat="1" x14ac:dyDescent="0.25"/>
    <row r="3040" s="23" customFormat="1" x14ac:dyDescent="0.25"/>
    <row r="3041" s="23" customFormat="1" x14ac:dyDescent="0.25"/>
    <row r="3042" s="23" customFormat="1" x14ac:dyDescent="0.25"/>
    <row r="3043" s="23" customFormat="1" x14ac:dyDescent="0.25"/>
    <row r="3044" s="23" customFormat="1" x14ac:dyDescent="0.25"/>
    <row r="3045" s="23" customFormat="1" x14ac:dyDescent="0.25"/>
    <row r="3046" s="23" customFormat="1" x14ac:dyDescent="0.25"/>
    <row r="3047" s="23" customFormat="1" x14ac:dyDescent="0.25"/>
    <row r="3048" s="23" customFormat="1" x14ac:dyDescent="0.25"/>
    <row r="3049" s="23" customFormat="1" x14ac:dyDescent="0.25"/>
    <row r="3050" s="23" customFormat="1" x14ac:dyDescent="0.25"/>
    <row r="3051" s="23" customFormat="1" x14ac:dyDescent="0.25"/>
    <row r="3052" s="23" customFormat="1" x14ac:dyDescent="0.25"/>
    <row r="3053" s="23" customFormat="1" x14ac:dyDescent="0.25"/>
    <row r="3054" s="23" customFormat="1" x14ac:dyDescent="0.25"/>
    <row r="3055" s="23" customFormat="1" x14ac:dyDescent="0.25"/>
    <row r="3056" s="23" customFormat="1" x14ac:dyDescent="0.25"/>
    <row r="3057" s="23" customFormat="1" x14ac:dyDescent="0.25"/>
    <row r="3058" s="23" customFormat="1" x14ac:dyDescent="0.25"/>
    <row r="3059" s="23" customFormat="1" x14ac:dyDescent="0.25"/>
    <row r="3060" s="23" customFormat="1" x14ac:dyDescent="0.25"/>
    <row r="3061" s="23" customFormat="1" x14ac:dyDescent="0.25"/>
    <row r="3062" s="23" customFormat="1" x14ac:dyDescent="0.25"/>
    <row r="3063" s="23" customFormat="1" x14ac:dyDescent="0.25"/>
    <row r="3064" s="23" customFormat="1" x14ac:dyDescent="0.25"/>
    <row r="3065" s="23" customFormat="1" x14ac:dyDescent="0.25"/>
    <row r="3066" s="23" customFormat="1" x14ac:dyDescent="0.25"/>
    <row r="3067" s="23" customFormat="1" x14ac:dyDescent="0.25"/>
    <row r="3068" s="23" customFormat="1" x14ac:dyDescent="0.25"/>
    <row r="3069" s="23" customFormat="1" x14ac:dyDescent="0.25"/>
    <row r="3070" s="23" customFormat="1" x14ac:dyDescent="0.25"/>
    <row r="3071" s="23" customFormat="1" x14ac:dyDescent="0.25"/>
    <row r="3072" s="23" customFormat="1" x14ac:dyDescent="0.25"/>
    <row r="3073" s="23" customFormat="1" x14ac:dyDescent="0.25"/>
    <row r="3074" s="23" customFormat="1" x14ac:dyDescent="0.25"/>
    <row r="3075" s="23" customFormat="1" x14ac:dyDescent="0.25"/>
    <row r="3076" s="23" customFormat="1" x14ac:dyDescent="0.25"/>
    <row r="3077" s="23" customFormat="1" x14ac:dyDescent="0.25"/>
    <row r="3078" s="23" customFormat="1" x14ac:dyDescent="0.25"/>
    <row r="3079" s="23" customFormat="1" x14ac:dyDescent="0.25"/>
    <row r="3080" s="23" customFormat="1" x14ac:dyDescent="0.25"/>
    <row r="3081" s="23" customFormat="1" x14ac:dyDescent="0.25"/>
    <row r="3082" s="23" customFormat="1" x14ac:dyDescent="0.25"/>
    <row r="3083" s="23" customFormat="1" x14ac:dyDescent="0.25"/>
    <row r="3084" s="23" customFormat="1" x14ac:dyDescent="0.25"/>
    <row r="3085" s="23" customFormat="1" x14ac:dyDescent="0.25"/>
    <row r="3086" s="23" customFormat="1" x14ac:dyDescent="0.25"/>
    <row r="3087" s="23" customFormat="1" x14ac:dyDescent="0.25"/>
    <row r="3088" s="23" customFormat="1" x14ac:dyDescent="0.25"/>
    <row r="3089" s="23" customFormat="1" x14ac:dyDescent="0.25"/>
    <row r="3090" s="23" customFormat="1" x14ac:dyDescent="0.25"/>
    <row r="3091" s="23" customFormat="1" x14ac:dyDescent="0.25"/>
    <row r="3092" s="23" customFormat="1" x14ac:dyDescent="0.25"/>
    <row r="3093" s="23" customFormat="1" x14ac:dyDescent="0.25"/>
    <row r="3094" s="23" customFormat="1" x14ac:dyDescent="0.25"/>
    <row r="3095" s="23" customFormat="1" x14ac:dyDescent="0.25"/>
    <row r="3096" s="23" customFormat="1" x14ac:dyDescent="0.25"/>
    <row r="3097" s="23" customFormat="1" x14ac:dyDescent="0.25"/>
    <row r="3098" s="23" customFormat="1" x14ac:dyDescent="0.25"/>
    <row r="3099" s="23" customFormat="1" x14ac:dyDescent="0.25"/>
    <row r="3100" s="23" customFormat="1" x14ac:dyDescent="0.25"/>
    <row r="3101" s="23" customFormat="1" x14ac:dyDescent="0.25"/>
    <row r="3102" s="23" customFormat="1" x14ac:dyDescent="0.25"/>
    <row r="3103" s="23" customFormat="1" x14ac:dyDescent="0.25"/>
    <row r="3104" s="23" customFormat="1" x14ac:dyDescent="0.25"/>
    <row r="3105" s="23" customFormat="1" x14ac:dyDescent="0.25"/>
    <row r="3106" s="23" customFormat="1" x14ac:dyDescent="0.25"/>
    <row r="3107" s="23" customFormat="1" x14ac:dyDescent="0.25"/>
    <row r="3108" s="23" customFormat="1" x14ac:dyDescent="0.25"/>
    <row r="3109" s="23" customFormat="1" x14ac:dyDescent="0.25"/>
    <row r="3110" s="23" customFormat="1" x14ac:dyDescent="0.25"/>
    <row r="3111" s="23" customFormat="1" x14ac:dyDescent="0.25"/>
    <row r="3112" s="23" customFormat="1" x14ac:dyDescent="0.25"/>
    <row r="3113" s="23" customFormat="1" x14ac:dyDescent="0.25"/>
    <row r="3114" s="23" customFormat="1" x14ac:dyDescent="0.25"/>
    <row r="3115" s="23" customFormat="1" x14ac:dyDescent="0.25"/>
    <row r="3116" s="23" customFormat="1" x14ac:dyDescent="0.25"/>
    <row r="3117" s="23" customFormat="1" x14ac:dyDescent="0.25"/>
    <row r="3118" s="23" customFormat="1" x14ac:dyDescent="0.25"/>
    <row r="3119" s="23" customFormat="1" x14ac:dyDescent="0.25"/>
    <row r="3120" s="23" customFormat="1" x14ac:dyDescent="0.25"/>
    <row r="3121" s="23" customFormat="1" x14ac:dyDescent="0.25"/>
    <row r="3122" s="23" customFormat="1" x14ac:dyDescent="0.25"/>
    <row r="3123" s="23" customFormat="1" x14ac:dyDescent="0.25"/>
    <row r="3124" s="23" customFormat="1" x14ac:dyDescent="0.25"/>
    <row r="3125" s="23" customFormat="1" x14ac:dyDescent="0.25"/>
    <row r="3126" s="23" customFormat="1" x14ac:dyDescent="0.25"/>
    <row r="3127" s="23" customFormat="1" x14ac:dyDescent="0.25"/>
    <row r="3128" s="23" customFormat="1" x14ac:dyDescent="0.25"/>
    <row r="3129" s="23" customFormat="1" x14ac:dyDescent="0.25"/>
    <row r="3130" s="23" customFormat="1" x14ac:dyDescent="0.25"/>
    <row r="3131" s="23" customFormat="1" x14ac:dyDescent="0.25"/>
    <row r="3132" s="23" customFormat="1" x14ac:dyDescent="0.25"/>
    <row r="3133" s="23" customFormat="1" x14ac:dyDescent="0.25"/>
    <row r="3134" s="23" customFormat="1" x14ac:dyDescent="0.25"/>
    <row r="3135" s="23" customFormat="1" x14ac:dyDescent="0.25"/>
    <row r="3136" s="23" customFormat="1" x14ac:dyDescent="0.25"/>
    <row r="3137" s="23" customFormat="1" x14ac:dyDescent="0.25"/>
    <row r="3138" s="23" customFormat="1" x14ac:dyDescent="0.25"/>
    <row r="3139" s="23" customFormat="1" x14ac:dyDescent="0.25"/>
    <row r="3140" s="23" customFormat="1" x14ac:dyDescent="0.25"/>
    <row r="3141" s="23" customFormat="1" x14ac:dyDescent="0.25"/>
    <row r="3142" s="23" customFormat="1" x14ac:dyDescent="0.25"/>
    <row r="3143" s="23" customFormat="1" x14ac:dyDescent="0.25"/>
    <row r="3144" s="23" customFormat="1" x14ac:dyDescent="0.25"/>
    <row r="3145" s="23" customFormat="1" x14ac:dyDescent="0.25"/>
    <row r="3146" s="23" customFormat="1" x14ac:dyDescent="0.25"/>
    <row r="3147" s="23" customFormat="1" x14ac:dyDescent="0.25"/>
    <row r="3148" s="23" customFormat="1" x14ac:dyDescent="0.25"/>
    <row r="3149" s="23" customFormat="1" x14ac:dyDescent="0.25"/>
    <row r="3150" s="23" customFormat="1" x14ac:dyDescent="0.25"/>
    <row r="3151" s="23" customFormat="1" x14ac:dyDescent="0.25"/>
    <row r="3152" s="23" customFormat="1" x14ac:dyDescent="0.25"/>
    <row r="3153" s="23" customFormat="1" x14ac:dyDescent="0.25"/>
    <row r="3154" s="23" customFormat="1" x14ac:dyDescent="0.25"/>
    <row r="3155" s="23" customFormat="1" x14ac:dyDescent="0.25"/>
    <row r="3156" s="23" customFormat="1" x14ac:dyDescent="0.25"/>
    <row r="3157" s="23" customFormat="1" x14ac:dyDescent="0.25"/>
    <row r="3158" s="23" customFormat="1" x14ac:dyDescent="0.25"/>
    <row r="3159" s="23" customFormat="1" x14ac:dyDescent="0.25"/>
    <row r="3160" s="23" customFormat="1" x14ac:dyDescent="0.25"/>
    <row r="3161" s="23" customFormat="1" x14ac:dyDescent="0.25"/>
    <row r="3162" s="23" customFormat="1" x14ac:dyDescent="0.25"/>
    <row r="3163" s="23" customFormat="1" x14ac:dyDescent="0.25"/>
    <row r="3164" s="23" customFormat="1" x14ac:dyDescent="0.25"/>
    <row r="3165" s="23" customFormat="1" x14ac:dyDescent="0.25"/>
    <row r="3166" s="23" customFormat="1" x14ac:dyDescent="0.25"/>
    <row r="3167" s="23" customFormat="1" x14ac:dyDescent="0.25"/>
    <row r="3168" s="23" customFormat="1" x14ac:dyDescent="0.25"/>
    <row r="3169" s="23" customFormat="1" x14ac:dyDescent="0.25"/>
    <row r="3170" s="23" customFormat="1" x14ac:dyDescent="0.25"/>
    <row r="3171" s="23" customFormat="1" x14ac:dyDescent="0.25"/>
    <row r="3172" s="23" customFormat="1" x14ac:dyDescent="0.25"/>
    <row r="3173" s="23" customFormat="1" x14ac:dyDescent="0.25"/>
    <row r="3174" s="23" customFormat="1" x14ac:dyDescent="0.25"/>
    <row r="3175" s="23" customFormat="1" x14ac:dyDescent="0.25"/>
    <row r="3176" s="23" customFormat="1" x14ac:dyDescent="0.25"/>
    <row r="3177" s="23" customFormat="1" x14ac:dyDescent="0.25"/>
    <row r="3178" s="23" customFormat="1" x14ac:dyDescent="0.25"/>
    <row r="3179" s="23" customFormat="1" x14ac:dyDescent="0.25"/>
    <row r="3180" s="23" customFormat="1" x14ac:dyDescent="0.25"/>
    <row r="3181" s="23" customFormat="1" x14ac:dyDescent="0.25"/>
    <row r="3182" s="23" customFormat="1" x14ac:dyDescent="0.25"/>
    <row r="3183" s="23" customFormat="1" x14ac:dyDescent="0.25"/>
    <row r="3184" s="23" customFormat="1" x14ac:dyDescent="0.25"/>
    <row r="3185" s="23" customFormat="1" x14ac:dyDescent="0.25"/>
    <row r="3186" s="23" customFormat="1" x14ac:dyDescent="0.25"/>
    <row r="3187" s="23" customFormat="1" x14ac:dyDescent="0.25"/>
    <row r="3188" s="23" customFormat="1" x14ac:dyDescent="0.25"/>
    <row r="3189" s="23" customFormat="1" x14ac:dyDescent="0.25"/>
    <row r="3190" s="23" customFormat="1" x14ac:dyDescent="0.25"/>
    <row r="3191" s="23" customFormat="1" x14ac:dyDescent="0.25"/>
    <row r="3192" s="23" customFormat="1" x14ac:dyDescent="0.25"/>
    <row r="3193" s="23" customFormat="1" x14ac:dyDescent="0.25"/>
    <row r="3194" s="23" customFormat="1" x14ac:dyDescent="0.25"/>
    <row r="3195" s="23" customFormat="1" x14ac:dyDescent="0.25"/>
    <row r="3196" s="23" customFormat="1" x14ac:dyDescent="0.25"/>
    <row r="3197" s="23" customFormat="1" x14ac:dyDescent="0.25"/>
    <row r="3198" s="23" customFormat="1" x14ac:dyDescent="0.25"/>
    <row r="3199" s="23" customFormat="1" x14ac:dyDescent="0.25"/>
    <row r="3200" s="23" customFormat="1" x14ac:dyDescent="0.25"/>
    <row r="3201" s="23" customFormat="1" x14ac:dyDescent="0.25"/>
    <row r="3202" s="23" customFormat="1" x14ac:dyDescent="0.25"/>
    <row r="3203" s="23" customFormat="1" x14ac:dyDescent="0.25"/>
    <row r="3204" s="23" customFormat="1" x14ac:dyDescent="0.25"/>
    <row r="3205" s="23" customFormat="1" x14ac:dyDescent="0.25"/>
    <row r="3206" s="23" customFormat="1" x14ac:dyDescent="0.25"/>
    <row r="3207" s="23" customFormat="1" x14ac:dyDescent="0.25"/>
    <row r="3208" s="23" customFormat="1" x14ac:dyDescent="0.25"/>
    <row r="3209" s="23" customFormat="1" x14ac:dyDescent="0.25"/>
    <row r="3210" s="23" customFormat="1" x14ac:dyDescent="0.25"/>
    <row r="3211" s="23" customFormat="1" x14ac:dyDescent="0.25"/>
    <row r="3212" s="23" customFormat="1" x14ac:dyDescent="0.25"/>
    <row r="3213" s="23" customFormat="1" x14ac:dyDescent="0.25"/>
    <row r="3214" s="23" customFormat="1" x14ac:dyDescent="0.25"/>
    <row r="3215" s="23" customFormat="1" x14ac:dyDescent="0.25"/>
    <row r="3216" s="23" customFormat="1" x14ac:dyDescent="0.25"/>
    <row r="3217" s="23" customFormat="1" x14ac:dyDescent="0.25"/>
    <row r="3218" s="23" customFormat="1" x14ac:dyDescent="0.25"/>
    <row r="3219" s="23" customFormat="1" x14ac:dyDescent="0.25"/>
    <row r="3220" s="23" customFormat="1" x14ac:dyDescent="0.25"/>
    <row r="3221" s="23" customFormat="1" x14ac:dyDescent="0.25"/>
    <row r="3222" s="23" customFormat="1" x14ac:dyDescent="0.25"/>
    <row r="3223" s="23" customFormat="1" x14ac:dyDescent="0.25"/>
    <row r="3224" s="23" customFormat="1" x14ac:dyDescent="0.25"/>
    <row r="3225" s="23" customFormat="1" x14ac:dyDescent="0.25"/>
    <row r="3226" s="23" customFormat="1" x14ac:dyDescent="0.25"/>
    <row r="3227" s="23" customFormat="1" x14ac:dyDescent="0.25"/>
    <row r="3228" s="23" customFormat="1" x14ac:dyDescent="0.25"/>
    <row r="3229" s="23" customFormat="1" x14ac:dyDescent="0.25"/>
    <row r="3230" s="23" customFormat="1" x14ac:dyDescent="0.25"/>
    <row r="3231" s="23" customFormat="1" x14ac:dyDescent="0.25"/>
    <row r="3232" s="23" customFormat="1" x14ac:dyDescent="0.25"/>
    <row r="3233" s="23" customFormat="1" x14ac:dyDescent="0.25"/>
    <row r="3234" s="23" customFormat="1" x14ac:dyDescent="0.25"/>
    <row r="3235" s="23" customFormat="1" x14ac:dyDescent="0.25"/>
    <row r="3236" s="23" customFormat="1" x14ac:dyDescent="0.25"/>
    <row r="3237" s="23" customFormat="1" x14ac:dyDescent="0.25"/>
    <row r="3238" s="23" customFormat="1" x14ac:dyDescent="0.25"/>
    <row r="3239" s="23" customFormat="1" x14ac:dyDescent="0.25"/>
    <row r="3240" s="23" customFormat="1" x14ac:dyDescent="0.25"/>
    <row r="3241" s="23" customFormat="1" x14ac:dyDescent="0.25"/>
    <row r="3242" s="23" customFormat="1" x14ac:dyDescent="0.25"/>
    <row r="3243" s="23" customFormat="1" x14ac:dyDescent="0.25"/>
    <row r="3244" s="23" customFormat="1" x14ac:dyDescent="0.25"/>
    <row r="3245" s="23" customFormat="1" x14ac:dyDescent="0.25"/>
    <row r="3246" s="23" customFormat="1" x14ac:dyDescent="0.25"/>
    <row r="3247" s="23" customFormat="1" x14ac:dyDescent="0.25"/>
    <row r="3248" s="23" customFormat="1" x14ac:dyDescent="0.25"/>
    <row r="3249" s="23" customFormat="1" x14ac:dyDescent="0.25"/>
    <row r="3250" s="23" customFormat="1" x14ac:dyDescent="0.25"/>
    <row r="3251" s="23" customFormat="1" x14ac:dyDescent="0.25"/>
    <row r="3252" s="23" customFormat="1" x14ac:dyDescent="0.25"/>
    <row r="3253" s="23" customFormat="1" x14ac:dyDescent="0.25"/>
    <row r="3254" s="23" customFormat="1" x14ac:dyDescent="0.25"/>
    <row r="3255" s="23" customFormat="1" x14ac:dyDescent="0.25"/>
    <row r="3256" s="23" customFormat="1" x14ac:dyDescent="0.25"/>
    <row r="3257" s="23" customFormat="1" x14ac:dyDescent="0.25"/>
    <row r="3258" s="23" customFormat="1" x14ac:dyDescent="0.25"/>
    <row r="3259" s="23" customFormat="1" x14ac:dyDescent="0.25"/>
    <row r="3260" s="23" customFormat="1" x14ac:dyDescent="0.25"/>
    <row r="3261" s="23" customFormat="1" x14ac:dyDescent="0.25"/>
    <row r="3262" s="23" customFormat="1" x14ac:dyDescent="0.25"/>
    <row r="3263" s="23" customFormat="1" x14ac:dyDescent="0.25"/>
    <row r="3264" s="23" customFormat="1" x14ac:dyDescent="0.25"/>
    <row r="3265" s="23" customFormat="1" x14ac:dyDescent="0.25"/>
    <row r="3266" s="23" customFormat="1" x14ac:dyDescent="0.25"/>
    <row r="3267" s="23" customFormat="1" x14ac:dyDescent="0.25"/>
    <row r="3268" s="23" customFormat="1" x14ac:dyDescent="0.25"/>
    <row r="3269" s="23" customFormat="1" x14ac:dyDescent="0.25"/>
    <row r="3270" s="23" customFormat="1" x14ac:dyDescent="0.25"/>
    <row r="3271" s="23" customFormat="1" x14ac:dyDescent="0.25"/>
    <row r="3272" s="23" customFormat="1" x14ac:dyDescent="0.25"/>
    <row r="3273" s="23" customFormat="1" x14ac:dyDescent="0.25"/>
    <row r="3274" s="23" customFormat="1" x14ac:dyDescent="0.25"/>
    <row r="3275" s="23" customFormat="1" x14ac:dyDescent="0.25"/>
    <row r="3276" s="23" customFormat="1" x14ac:dyDescent="0.25"/>
    <row r="3277" s="23" customFormat="1" x14ac:dyDescent="0.25"/>
    <row r="3278" s="23" customFormat="1" x14ac:dyDescent="0.25"/>
    <row r="3279" s="23" customFormat="1" x14ac:dyDescent="0.25"/>
    <row r="3280" s="23" customFormat="1" x14ac:dyDescent="0.25"/>
    <row r="3281" s="23" customFormat="1" x14ac:dyDescent="0.25"/>
    <row r="3282" s="23" customFormat="1" x14ac:dyDescent="0.25"/>
    <row r="3283" s="23" customFormat="1" x14ac:dyDescent="0.25"/>
    <row r="3284" s="23" customFormat="1" x14ac:dyDescent="0.25"/>
    <row r="3285" s="23" customFormat="1" x14ac:dyDescent="0.25"/>
    <row r="3286" s="23" customFormat="1" x14ac:dyDescent="0.25"/>
    <row r="3287" s="23" customFormat="1" x14ac:dyDescent="0.25"/>
    <row r="3288" s="23" customFormat="1" x14ac:dyDescent="0.25"/>
    <row r="3289" s="23" customFormat="1" x14ac:dyDescent="0.25"/>
    <row r="3290" s="23" customFormat="1" x14ac:dyDescent="0.25"/>
    <row r="3291" s="23" customFormat="1" x14ac:dyDescent="0.25"/>
    <row r="3292" s="23" customFormat="1" x14ac:dyDescent="0.25"/>
    <row r="3293" s="23" customFormat="1" x14ac:dyDescent="0.25"/>
    <row r="3294" s="23" customFormat="1" x14ac:dyDescent="0.25"/>
    <row r="3295" s="23" customFormat="1" x14ac:dyDescent="0.25"/>
    <row r="3296" s="23" customFormat="1" x14ac:dyDescent="0.25"/>
    <row r="3297" s="23" customFormat="1" x14ac:dyDescent="0.25"/>
    <row r="3298" s="23" customFormat="1" x14ac:dyDescent="0.25"/>
    <row r="3299" s="23" customFormat="1" x14ac:dyDescent="0.25"/>
    <row r="3300" s="23" customFormat="1" x14ac:dyDescent="0.25"/>
    <row r="3301" s="23" customFormat="1" x14ac:dyDescent="0.25"/>
    <row r="3302" s="23" customFormat="1" x14ac:dyDescent="0.25"/>
    <row r="3303" s="23" customFormat="1" x14ac:dyDescent="0.25"/>
    <row r="3304" s="23" customFormat="1" x14ac:dyDescent="0.25"/>
    <row r="3305" s="23" customFormat="1" x14ac:dyDescent="0.25"/>
    <row r="3306" s="23" customFormat="1" x14ac:dyDescent="0.25"/>
    <row r="3307" s="23" customFormat="1" x14ac:dyDescent="0.25"/>
    <row r="3308" s="23" customFormat="1" x14ac:dyDescent="0.25"/>
    <row r="3309" s="23" customFormat="1" x14ac:dyDescent="0.25"/>
    <row r="3310" s="23" customFormat="1" x14ac:dyDescent="0.25"/>
    <row r="3311" s="23" customFormat="1" x14ac:dyDescent="0.25"/>
    <row r="3312" s="23" customFormat="1" x14ac:dyDescent="0.25"/>
    <row r="3313" s="23" customFormat="1" x14ac:dyDescent="0.25"/>
    <row r="3314" s="23" customFormat="1" x14ac:dyDescent="0.25"/>
    <row r="3315" s="23" customFormat="1" x14ac:dyDescent="0.25"/>
    <row r="3316" s="23" customFormat="1" x14ac:dyDescent="0.25"/>
    <row r="3317" s="23" customFormat="1" x14ac:dyDescent="0.25"/>
    <row r="3318" s="23" customFormat="1" x14ac:dyDescent="0.25"/>
    <row r="3319" s="23" customFormat="1" x14ac:dyDescent="0.25"/>
    <row r="3320" s="23" customFormat="1" x14ac:dyDescent="0.25"/>
    <row r="3321" s="23" customFormat="1" x14ac:dyDescent="0.25"/>
    <row r="3322" s="23" customFormat="1" x14ac:dyDescent="0.25"/>
    <row r="3323" s="23" customFormat="1" x14ac:dyDescent="0.25"/>
    <row r="3324" s="23" customFormat="1" x14ac:dyDescent="0.25"/>
    <row r="3325" s="23" customFormat="1" x14ac:dyDescent="0.25"/>
    <row r="3326" s="23" customFormat="1" x14ac:dyDescent="0.25"/>
    <row r="3327" s="23" customFormat="1" x14ac:dyDescent="0.25"/>
    <row r="3328" s="23" customFormat="1" x14ac:dyDescent="0.25"/>
    <row r="3329" s="23" customFormat="1" x14ac:dyDescent="0.25"/>
    <row r="3330" s="23" customFormat="1" x14ac:dyDescent="0.25"/>
    <row r="3331" s="23" customFormat="1" x14ac:dyDescent="0.25"/>
    <row r="3332" s="23" customFormat="1" x14ac:dyDescent="0.25"/>
    <row r="3333" s="23" customFormat="1" x14ac:dyDescent="0.25"/>
    <row r="3334" s="23" customFormat="1" x14ac:dyDescent="0.25"/>
    <row r="3335" s="23" customFormat="1" x14ac:dyDescent="0.25"/>
    <row r="3336" s="23" customFormat="1" x14ac:dyDescent="0.25"/>
    <row r="3337" s="23" customFormat="1" x14ac:dyDescent="0.25"/>
    <row r="3338" s="23" customFormat="1" x14ac:dyDescent="0.25"/>
    <row r="3339" s="23" customFormat="1" x14ac:dyDescent="0.25"/>
    <row r="3340" s="23" customFormat="1" x14ac:dyDescent="0.25"/>
    <row r="3341" s="23" customFormat="1" x14ac:dyDescent="0.25"/>
    <row r="3342" s="23" customFormat="1" x14ac:dyDescent="0.25"/>
    <row r="3343" s="23" customFormat="1" x14ac:dyDescent="0.25"/>
    <row r="3344" s="23" customFormat="1" x14ac:dyDescent="0.25"/>
    <row r="3345" s="23" customFormat="1" x14ac:dyDescent="0.25"/>
    <row r="3346" s="23" customFormat="1" x14ac:dyDescent="0.25"/>
    <row r="3347" s="23" customFormat="1" x14ac:dyDescent="0.25"/>
    <row r="3348" s="23" customFormat="1" x14ac:dyDescent="0.25"/>
    <row r="3349" s="23" customFormat="1" x14ac:dyDescent="0.25"/>
    <row r="3350" s="23" customFormat="1" x14ac:dyDescent="0.25"/>
    <row r="3351" s="23" customFormat="1" x14ac:dyDescent="0.25"/>
    <row r="3352" s="23" customFormat="1" x14ac:dyDescent="0.25"/>
    <row r="3353" s="23" customFormat="1" x14ac:dyDescent="0.25"/>
    <row r="3354" s="23" customFormat="1" x14ac:dyDescent="0.25"/>
    <row r="3355" s="23" customFormat="1" x14ac:dyDescent="0.25"/>
    <row r="3356" s="23" customFormat="1" x14ac:dyDescent="0.25"/>
    <row r="3357" s="23" customFormat="1" x14ac:dyDescent="0.25"/>
    <row r="3358" s="23" customFormat="1" x14ac:dyDescent="0.25"/>
    <row r="3359" s="23" customFormat="1" x14ac:dyDescent="0.25"/>
    <row r="3360" s="23" customFormat="1" x14ac:dyDescent="0.25"/>
    <row r="3361" s="23" customFormat="1" x14ac:dyDescent="0.25"/>
    <row r="3362" s="23" customFormat="1" x14ac:dyDescent="0.25"/>
    <row r="3363" s="23" customFormat="1" x14ac:dyDescent="0.25"/>
    <row r="3364" s="23" customFormat="1" x14ac:dyDescent="0.25"/>
    <row r="3365" s="23" customFormat="1" x14ac:dyDescent="0.25"/>
    <row r="3366" s="23" customFormat="1" x14ac:dyDescent="0.25"/>
    <row r="3367" s="23" customFormat="1" x14ac:dyDescent="0.25"/>
    <row r="3368" s="23" customFormat="1" x14ac:dyDescent="0.25"/>
    <row r="3369" s="23" customFormat="1" x14ac:dyDescent="0.25"/>
    <row r="3370" s="23" customFormat="1" x14ac:dyDescent="0.25"/>
    <row r="3371" s="23" customFormat="1" x14ac:dyDescent="0.25"/>
    <row r="3372" s="23" customFormat="1" x14ac:dyDescent="0.25"/>
    <row r="3373" s="23" customFormat="1" x14ac:dyDescent="0.25"/>
    <row r="3374" s="23" customFormat="1" x14ac:dyDescent="0.25"/>
    <row r="3375" s="23" customFormat="1" x14ac:dyDescent="0.25"/>
    <row r="3376" s="23" customFormat="1" x14ac:dyDescent="0.25"/>
    <row r="3377" s="23" customFormat="1" x14ac:dyDescent="0.25"/>
    <row r="3378" s="23" customFormat="1" x14ac:dyDescent="0.25"/>
    <row r="3379" s="23" customFormat="1" x14ac:dyDescent="0.25"/>
    <row r="3380" s="23" customFormat="1" x14ac:dyDescent="0.25"/>
    <row r="3381" s="23" customFormat="1" x14ac:dyDescent="0.25"/>
    <row r="3382" s="23" customFormat="1" x14ac:dyDescent="0.25"/>
    <row r="3383" s="23" customFormat="1" x14ac:dyDescent="0.25"/>
    <row r="3384" s="23" customFormat="1" x14ac:dyDescent="0.25"/>
    <row r="3385" s="23" customFormat="1" x14ac:dyDescent="0.25"/>
    <row r="3386" s="23" customFormat="1" x14ac:dyDescent="0.25"/>
    <row r="3387" s="23" customFormat="1" x14ac:dyDescent="0.25"/>
    <row r="3388" s="23" customFormat="1" x14ac:dyDescent="0.25"/>
    <row r="3389" s="23" customFormat="1" x14ac:dyDescent="0.25"/>
    <row r="3390" s="23" customFormat="1" x14ac:dyDescent="0.25"/>
    <row r="3391" s="23" customFormat="1" x14ac:dyDescent="0.25"/>
    <row r="3392" s="23" customFormat="1" x14ac:dyDescent="0.25"/>
    <row r="3393" s="23" customFormat="1" x14ac:dyDescent="0.25"/>
    <row r="3394" s="23" customFormat="1" x14ac:dyDescent="0.25"/>
    <row r="3395" s="23" customFormat="1" x14ac:dyDescent="0.25"/>
    <row r="3396" s="23" customFormat="1" x14ac:dyDescent="0.25"/>
    <row r="3397" s="23" customFormat="1" x14ac:dyDescent="0.25"/>
    <row r="3398" s="23" customFormat="1" x14ac:dyDescent="0.25"/>
    <row r="3399" s="23" customFormat="1" x14ac:dyDescent="0.25"/>
    <row r="3400" s="23" customFormat="1" x14ac:dyDescent="0.25"/>
    <row r="3401" s="23" customFormat="1" x14ac:dyDescent="0.25"/>
    <row r="3402" s="23" customFormat="1" x14ac:dyDescent="0.25"/>
    <row r="3403" s="23" customFormat="1" x14ac:dyDescent="0.25"/>
    <row r="3404" s="23" customFormat="1" x14ac:dyDescent="0.25"/>
    <row r="3405" s="23" customFormat="1" x14ac:dyDescent="0.25"/>
    <row r="3406" s="23" customFormat="1" x14ac:dyDescent="0.25"/>
    <row r="3407" s="23" customFormat="1" x14ac:dyDescent="0.25"/>
    <row r="3408" s="23" customFormat="1" x14ac:dyDescent="0.25"/>
    <row r="3409" s="23" customFormat="1" x14ac:dyDescent="0.25"/>
    <row r="3410" s="23" customFormat="1" x14ac:dyDescent="0.25"/>
    <row r="3411" s="23" customFormat="1" x14ac:dyDescent="0.25"/>
    <row r="3412" s="23" customFormat="1" x14ac:dyDescent="0.25"/>
    <row r="3413" s="23" customFormat="1" x14ac:dyDescent="0.25"/>
    <row r="3414" s="23" customFormat="1" x14ac:dyDescent="0.25"/>
    <row r="3415" s="23" customFormat="1" x14ac:dyDescent="0.25"/>
    <row r="3416" s="23" customFormat="1" x14ac:dyDescent="0.25"/>
    <row r="3417" s="23" customFormat="1" x14ac:dyDescent="0.25"/>
    <row r="3418" s="23" customFormat="1" x14ac:dyDescent="0.25"/>
    <row r="3419" s="23" customFormat="1" x14ac:dyDescent="0.25"/>
    <row r="3420" s="23" customFormat="1" x14ac:dyDescent="0.25"/>
    <row r="3421" s="23" customFormat="1" x14ac:dyDescent="0.25"/>
    <row r="3422" s="23" customFormat="1" x14ac:dyDescent="0.25"/>
    <row r="3423" s="23" customFormat="1" x14ac:dyDescent="0.25"/>
    <row r="3424" s="23" customFormat="1" x14ac:dyDescent="0.25"/>
    <row r="3425" s="23" customFormat="1" x14ac:dyDescent="0.25"/>
    <row r="3426" s="23" customFormat="1" x14ac:dyDescent="0.25"/>
    <row r="3427" s="23" customFormat="1" x14ac:dyDescent="0.25"/>
    <row r="3428" s="23" customFormat="1" x14ac:dyDescent="0.25"/>
    <row r="3429" s="23" customFormat="1" x14ac:dyDescent="0.25"/>
    <row r="3430" s="23" customFormat="1" x14ac:dyDescent="0.25"/>
    <row r="3431" s="23" customFormat="1" x14ac:dyDescent="0.25"/>
    <row r="3432" s="23" customFormat="1" x14ac:dyDescent="0.25"/>
    <row r="3433" s="23" customFormat="1" x14ac:dyDescent="0.25"/>
    <row r="3434" s="23" customFormat="1" x14ac:dyDescent="0.25"/>
    <row r="3435" s="23" customFormat="1" x14ac:dyDescent="0.25"/>
    <row r="3436" s="23" customFormat="1" x14ac:dyDescent="0.25"/>
    <row r="3437" s="23" customFormat="1" x14ac:dyDescent="0.25"/>
    <row r="3438" s="23" customFormat="1" x14ac:dyDescent="0.25"/>
    <row r="3439" s="23" customFormat="1" x14ac:dyDescent="0.25"/>
    <row r="3440" s="23" customFormat="1" x14ac:dyDescent="0.25"/>
    <row r="3441" s="23" customFormat="1" x14ac:dyDescent="0.25"/>
    <row r="3442" s="23" customFormat="1" x14ac:dyDescent="0.25"/>
    <row r="3443" s="23" customFormat="1" x14ac:dyDescent="0.25"/>
    <row r="3444" s="23" customFormat="1" x14ac:dyDescent="0.25"/>
    <row r="3445" s="23" customFormat="1" x14ac:dyDescent="0.25"/>
    <row r="3446" s="23" customFormat="1" x14ac:dyDescent="0.25"/>
    <row r="3447" s="23" customFormat="1" x14ac:dyDescent="0.25"/>
    <row r="3448" s="23" customFormat="1" x14ac:dyDescent="0.25"/>
    <row r="3449" s="23" customFormat="1" x14ac:dyDescent="0.25"/>
    <row r="3450" s="23" customFormat="1" x14ac:dyDescent="0.25"/>
    <row r="3451" s="23" customFormat="1" x14ac:dyDescent="0.25"/>
    <row r="3452" s="23" customFormat="1" x14ac:dyDescent="0.25"/>
    <row r="3453" s="23" customFormat="1" x14ac:dyDescent="0.25"/>
    <row r="3454" s="23" customFormat="1" x14ac:dyDescent="0.25"/>
    <row r="3455" s="23" customFormat="1" x14ac:dyDescent="0.25"/>
    <row r="3456" s="23" customFormat="1" x14ac:dyDescent="0.25"/>
    <row r="3457" s="23" customFormat="1" x14ac:dyDescent="0.25"/>
    <row r="3458" s="23" customFormat="1" x14ac:dyDescent="0.25"/>
    <row r="3459" s="23" customFormat="1" x14ac:dyDescent="0.25"/>
    <row r="3460" s="23" customFormat="1" x14ac:dyDescent="0.25"/>
    <row r="3461" s="23" customFormat="1" x14ac:dyDescent="0.25"/>
    <row r="3462" s="23" customFormat="1" x14ac:dyDescent="0.25"/>
    <row r="3463" s="23" customFormat="1" x14ac:dyDescent="0.25"/>
    <row r="3464" s="23" customFormat="1" x14ac:dyDescent="0.25"/>
    <row r="3465" s="23" customFormat="1" x14ac:dyDescent="0.25"/>
    <row r="3466" s="23" customFormat="1" x14ac:dyDescent="0.25"/>
    <row r="3467" s="23" customFormat="1" x14ac:dyDescent="0.25"/>
    <row r="3468" s="23" customFormat="1" x14ac:dyDescent="0.25"/>
    <row r="3469" s="23" customFormat="1" x14ac:dyDescent="0.25"/>
    <row r="3470" s="23" customFormat="1" x14ac:dyDescent="0.25"/>
    <row r="3471" s="23" customFormat="1" x14ac:dyDescent="0.25"/>
    <row r="3472" s="23" customFormat="1" x14ac:dyDescent="0.25"/>
    <row r="3473" s="23" customFormat="1" x14ac:dyDescent="0.25"/>
    <row r="3474" s="23" customFormat="1" x14ac:dyDescent="0.25"/>
    <row r="3475" s="23" customFormat="1" x14ac:dyDescent="0.25"/>
    <row r="3476" s="23" customFormat="1" x14ac:dyDescent="0.25"/>
    <row r="3477" s="23" customFormat="1" x14ac:dyDescent="0.25"/>
    <row r="3478" s="23" customFormat="1" x14ac:dyDescent="0.25"/>
    <row r="3479" s="23" customFormat="1" x14ac:dyDescent="0.25"/>
    <row r="3480" s="23" customFormat="1" x14ac:dyDescent="0.25"/>
    <row r="3481" s="23" customFormat="1" x14ac:dyDescent="0.25"/>
    <row r="3482" s="23" customFormat="1" x14ac:dyDescent="0.25"/>
    <row r="3483" s="23" customFormat="1" x14ac:dyDescent="0.25"/>
    <row r="3484" s="23" customFormat="1" x14ac:dyDescent="0.25"/>
    <row r="3485" s="23" customFormat="1" x14ac:dyDescent="0.25"/>
    <row r="3486" s="23" customFormat="1" x14ac:dyDescent="0.25"/>
    <row r="3487" s="23" customFormat="1" x14ac:dyDescent="0.25"/>
    <row r="3488" s="23" customFormat="1" x14ac:dyDescent="0.25"/>
    <row r="3489" s="23" customFormat="1" x14ac:dyDescent="0.25"/>
    <row r="3490" s="23" customFormat="1" x14ac:dyDescent="0.25"/>
    <row r="3491" s="23" customFormat="1" x14ac:dyDescent="0.25"/>
    <row r="3492" s="23" customFormat="1" x14ac:dyDescent="0.25"/>
    <row r="3493" s="23" customFormat="1" x14ac:dyDescent="0.25"/>
    <row r="3494" s="23" customFormat="1" x14ac:dyDescent="0.25"/>
    <row r="3495" s="23" customFormat="1" x14ac:dyDescent="0.25"/>
    <row r="3496" s="23" customFormat="1" x14ac:dyDescent="0.25"/>
    <row r="3497" s="23" customFormat="1" x14ac:dyDescent="0.25"/>
    <row r="3498" s="23" customFormat="1" x14ac:dyDescent="0.25"/>
    <row r="3499" s="23" customFormat="1" x14ac:dyDescent="0.25"/>
    <row r="3500" s="23" customFormat="1" x14ac:dyDescent="0.25"/>
    <row r="3501" s="23" customFormat="1" x14ac:dyDescent="0.25"/>
    <row r="3502" s="23" customFormat="1" x14ac:dyDescent="0.25"/>
    <row r="3503" s="23" customFormat="1" x14ac:dyDescent="0.25"/>
    <row r="3504" s="23" customFormat="1" x14ac:dyDescent="0.25"/>
    <row r="3505" s="23" customFormat="1" x14ac:dyDescent="0.25"/>
    <row r="3506" s="23" customFormat="1" x14ac:dyDescent="0.25"/>
    <row r="3507" s="23" customFormat="1" x14ac:dyDescent="0.25"/>
    <row r="3508" s="23" customFormat="1" x14ac:dyDescent="0.25"/>
    <row r="3509" s="23" customFormat="1" x14ac:dyDescent="0.25"/>
    <row r="3510" s="23" customFormat="1" x14ac:dyDescent="0.25"/>
    <row r="3511" s="23" customFormat="1" x14ac:dyDescent="0.25"/>
    <row r="3512" s="23" customFormat="1" x14ac:dyDescent="0.25"/>
    <row r="3513" s="23" customFormat="1" x14ac:dyDescent="0.25"/>
    <row r="3514" s="23" customFormat="1" x14ac:dyDescent="0.25"/>
    <row r="3515" s="23" customFormat="1" x14ac:dyDescent="0.25"/>
    <row r="3516" s="23" customFormat="1" x14ac:dyDescent="0.25"/>
    <row r="3517" s="23" customFormat="1" x14ac:dyDescent="0.25"/>
    <row r="3518" s="23" customFormat="1" x14ac:dyDescent="0.25"/>
    <row r="3519" s="23" customFormat="1" x14ac:dyDescent="0.25"/>
    <row r="3520" s="23" customFormat="1" x14ac:dyDescent="0.25"/>
    <row r="3521" s="23" customFormat="1" x14ac:dyDescent="0.25"/>
    <row r="3522" s="23" customFormat="1" x14ac:dyDescent="0.25"/>
    <row r="3523" s="23" customFormat="1" x14ac:dyDescent="0.25"/>
    <row r="3524" s="23" customFormat="1" x14ac:dyDescent="0.25"/>
    <row r="3525" s="23" customFormat="1" x14ac:dyDescent="0.25"/>
    <row r="3526" s="23" customFormat="1" x14ac:dyDescent="0.25"/>
    <row r="3527" s="23" customFormat="1" x14ac:dyDescent="0.25"/>
    <row r="3528" s="23" customFormat="1" x14ac:dyDescent="0.25"/>
    <row r="3529" s="23" customFormat="1" x14ac:dyDescent="0.25"/>
    <row r="3530" s="23" customFormat="1" x14ac:dyDescent="0.25"/>
    <row r="3531" s="23" customFormat="1" x14ac:dyDescent="0.25"/>
    <row r="3532" s="23" customFormat="1" x14ac:dyDescent="0.25"/>
    <row r="3533" s="23" customFormat="1" x14ac:dyDescent="0.25"/>
    <row r="3534" s="23" customFormat="1" x14ac:dyDescent="0.25"/>
    <row r="3535" s="23" customFormat="1" x14ac:dyDescent="0.25"/>
    <row r="3536" s="23" customFormat="1" x14ac:dyDescent="0.25"/>
    <row r="3537" s="23" customFormat="1" x14ac:dyDescent="0.25"/>
    <row r="3538" s="23" customFormat="1" x14ac:dyDescent="0.25"/>
    <row r="3539" s="23" customFormat="1" x14ac:dyDescent="0.25"/>
    <row r="3540" s="23" customFormat="1" x14ac:dyDescent="0.25"/>
    <row r="3541" s="23" customFormat="1" x14ac:dyDescent="0.25"/>
    <row r="3542" s="23" customFormat="1" x14ac:dyDescent="0.25"/>
    <row r="3543" s="23" customFormat="1" x14ac:dyDescent="0.25"/>
    <row r="3544" s="23" customFormat="1" x14ac:dyDescent="0.25"/>
    <row r="3545" s="23" customFormat="1" x14ac:dyDescent="0.25"/>
    <row r="3546" s="23" customFormat="1" x14ac:dyDescent="0.25"/>
    <row r="3547" s="23" customFormat="1" x14ac:dyDescent="0.25"/>
    <row r="3548" s="23" customFormat="1" x14ac:dyDescent="0.25"/>
    <row r="3549" s="23" customFormat="1" x14ac:dyDescent="0.25"/>
    <row r="3550" s="23" customFormat="1" x14ac:dyDescent="0.25"/>
    <row r="3551" s="23" customFormat="1" x14ac:dyDescent="0.25"/>
    <row r="3552" s="23" customFormat="1" x14ac:dyDescent="0.25"/>
    <row r="3553" s="23" customFormat="1" x14ac:dyDescent="0.25"/>
    <row r="3554" s="23" customFormat="1" x14ac:dyDescent="0.25"/>
    <row r="3555" s="23" customFormat="1" x14ac:dyDescent="0.25"/>
    <row r="3556" s="23" customFormat="1" x14ac:dyDescent="0.25"/>
    <row r="3557" s="23" customFormat="1" x14ac:dyDescent="0.25"/>
    <row r="3558" s="23" customFormat="1" x14ac:dyDescent="0.25"/>
    <row r="3559" s="23" customFormat="1" x14ac:dyDescent="0.25"/>
    <row r="3560" s="23" customFormat="1" x14ac:dyDescent="0.25"/>
    <row r="3561" s="23" customFormat="1" x14ac:dyDescent="0.25"/>
    <row r="3562" s="23" customFormat="1" x14ac:dyDescent="0.25"/>
    <row r="3563" s="23" customFormat="1" x14ac:dyDescent="0.25"/>
    <row r="3564" s="23" customFormat="1" x14ac:dyDescent="0.25"/>
    <row r="3565" s="23" customFormat="1" x14ac:dyDescent="0.25"/>
    <row r="3566" s="23" customFormat="1" x14ac:dyDescent="0.25"/>
    <row r="3567" s="23" customFormat="1" x14ac:dyDescent="0.25"/>
    <row r="3568" s="23" customFormat="1" x14ac:dyDescent="0.25"/>
    <row r="3569" s="23" customFormat="1" x14ac:dyDescent="0.25"/>
    <row r="3570" s="23" customFormat="1" x14ac:dyDescent="0.25"/>
    <row r="3571" s="23" customFormat="1" x14ac:dyDescent="0.25"/>
    <row r="3572" s="23" customFormat="1" x14ac:dyDescent="0.25"/>
    <row r="3573" s="23" customFormat="1" x14ac:dyDescent="0.25"/>
    <row r="3574" s="23" customFormat="1" x14ac:dyDescent="0.25"/>
    <row r="3575" s="23" customFormat="1" x14ac:dyDescent="0.25"/>
    <row r="3576" s="23" customFormat="1" x14ac:dyDescent="0.25"/>
    <row r="3577" s="23" customFormat="1" x14ac:dyDescent="0.25"/>
    <row r="3578" s="23" customFormat="1" x14ac:dyDescent="0.25"/>
    <row r="3579" s="23" customFormat="1" x14ac:dyDescent="0.25"/>
    <row r="3580" s="23" customFormat="1" x14ac:dyDescent="0.25"/>
    <row r="3581" s="23" customFormat="1" x14ac:dyDescent="0.25"/>
    <row r="3582" s="23" customFormat="1" x14ac:dyDescent="0.25"/>
    <row r="3583" s="23" customFormat="1" x14ac:dyDescent="0.25"/>
    <row r="3584" s="23" customFormat="1" x14ac:dyDescent="0.25"/>
    <row r="3585" s="23" customFormat="1" x14ac:dyDescent="0.25"/>
    <row r="3586" s="23" customFormat="1" x14ac:dyDescent="0.25"/>
    <row r="3587" s="23" customFormat="1" x14ac:dyDescent="0.25"/>
    <row r="3588" s="23" customFormat="1" x14ac:dyDescent="0.25"/>
    <row r="3589" s="23" customFormat="1" x14ac:dyDescent="0.25"/>
    <row r="3590" s="23" customFormat="1" x14ac:dyDescent="0.25"/>
    <row r="3591" s="23" customFormat="1" x14ac:dyDescent="0.25"/>
    <row r="3592" s="23" customFormat="1" x14ac:dyDescent="0.25"/>
    <row r="3593" s="23" customFormat="1" x14ac:dyDescent="0.25"/>
    <row r="3594" s="23" customFormat="1" x14ac:dyDescent="0.25"/>
    <row r="3595" s="23" customFormat="1" x14ac:dyDescent="0.25"/>
    <row r="3596" s="23" customFormat="1" x14ac:dyDescent="0.25"/>
    <row r="3597" s="23" customFormat="1" x14ac:dyDescent="0.25"/>
    <row r="3598" s="23" customFormat="1" x14ac:dyDescent="0.25"/>
    <row r="3599" s="23" customFormat="1" x14ac:dyDescent="0.25"/>
    <row r="3600" s="23" customFormat="1" x14ac:dyDescent="0.25"/>
    <row r="3601" s="23" customFormat="1" x14ac:dyDescent="0.25"/>
    <row r="3602" s="23" customFormat="1" x14ac:dyDescent="0.25"/>
    <row r="3603" s="23" customFormat="1" x14ac:dyDescent="0.25"/>
    <row r="3604" s="23" customFormat="1" x14ac:dyDescent="0.25"/>
    <row r="3605" s="23" customFormat="1" x14ac:dyDescent="0.25"/>
    <row r="3606" s="23" customFormat="1" x14ac:dyDescent="0.25"/>
    <row r="3607" s="23" customFormat="1" x14ac:dyDescent="0.25"/>
    <row r="3608" s="23" customFormat="1" x14ac:dyDescent="0.25"/>
    <row r="3609" s="23" customFormat="1" x14ac:dyDescent="0.25"/>
    <row r="3610" s="23" customFormat="1" x14ac:dyDescent="0.25"/>
    <row r="3611" s="23" customFormat="1" x14ac:dyDescent="0.25"/>
    <row r="3612" s="23" customFormat="1" x14ac:dyDescent="0.25"/>
    <row r="3613" s="23" customFormat="1" x14ac:dyDescent="0.25"/>
    <row r="3614" s="23" customFormat="1" x14ac:dyDescent="0.25"/>
    <row r="3615" s="23" customFormat="1" x14ac:dyDescent="0.25"/>
    <row r="3616" s="23" customFormat="1" x14ac:dyDescent="0.25"/>
    <row r="3617" s="23" customFormat="1" x14ac:dyDescent="0.25"/>
    <row r="3618" s="23" customFormat="1" x14ac:dyDescent="0.25"/>
    <row r="3619" s="23" customFormat="1" x14ac:dyDescent="0.25"/>
    <row r="3620" s="23" customFormat="1" x14ac:dyDescent="0.25"/>
    <row r="3621" s="23" customFormat="1" x14ac:dyDescent="0.25"/>
    <row r="3622" s="23" customFormat="1" x14ac:dyDescent="0.25"/>
    <row r="3623" s="23" customFormat="1" x14ac:dyDescent="0.25"/>
    <row r="3624" s="23" customFormat="1" x14ac:dyDescent="0.25"/>
    <row r="3625" s="23" customFormat="1" x14ac:dyDescent="0.25"/>
    <row r="3626" s="23" customFormat="1" x14ac:dyDescent="0.25"/>
    <row r="3627" s="23" customFormat="1" x14ac:dyDescent="0.25"/>
    <row r="3628" s="23" customFormat="1" x14ac:dyDescent="0.25"/>
    <row r="3629" s="23" customFormat="1" x14ac:dyDescent="0.25"/>
    <row r="3630" s="23" customFormat="1" x14ac:dyDescent="0.25"/>
    <row r="3631" s="23" customFormat="1" x14ac:dyDescent="0.25"/>
    <row r="3632" s="23" customFormat="1" x14ac:dyDescent="0.25"/>
    <row r="3633" s="23" customFormat="1" x14ac:dyDescent="0.25"/>
    <row r="3634" s="23" customFormat="1" x14ac:dyDescent="0.25"/>
    <row r="3635" s="23" customFormat="1" x14ac:dyDescent="0.25"/>
    <row r="3636" s="23" customFormat="1" x14ac:dyDescent="0.25"/>
    <row r="3637" s="23" customFormat="1" x14ac:dyDescent="0.25"/>
    <row r="3638" s="23" customFormat="1" x14ac:dyDescent="0.25"/>
    <row r="3639" s="23" customFormat="1" x14ac:dyDescent="0.25"/>
    <row r="3640" s="23" customFormat="1" x14ac:dyDescent="0.25"/>
    <row r="3641" s="23" customFormat="1" x14ac:dyDescent="0.25"/>
    <row r="3642" s="23" customFormat="1" x14ac:dyDescent="0.25"/>
    <row r="3643" s="23" customFormat="1" x14ac:dyDescent="0.25"/>
    <row r="3644" s="23" customFormat="1" x14ac:dyDescent="0.25"/>
    <row r="3645" s="23" customFormat="1" x14ac:dyDescent="0.25"/>
    <row r="3646" s="23" customFormat="1" x14ac:dyDescent="0.25"/>
    <row r="3647" s="23" customFormat="1" x14ac:dyDescent="0.25"/>
    <row r="3648" s="23" customFormat="1" x14ac:dyDescent="0.25"/>
    <row r="3649" s="23" customFormat="1" x14ac:dyDescent="0.25"/>
    <row r="3650" s="23" customFormat="1" x14ac:dyDescent="0.25"/>
    <row r="3651" s="23" customFormat="1" x14ac:dyDescent="0.25"/>
    <row r="3652" s="23" customFormat="1" x14ac:dyDescent="0.25"/>
    <row r="3653" s="23" customFormat="1" x14ac:dyDescent="0.25"/>
    <row r="3654" s="23" customFormat="1" x14ac:dyDescent="0.25"/>
    <row r="3655" s="23" customFormat="1" x14ac:dyDescent="0.25"/>
    <row r="3656" s="23" customFormat="1" x14ac:dyDescent="0.25"/>
    <row r="3657" s="23" customFormat="1" x14ac:dyDescent="0.25"/>
    <row r="3658" s="23" customFormat="1" x14ac:dyDescent="0.25"/>
    <row r="3659" s="23" customFormat="1" x14ac:dyDescent="0.25"/>
    <row r="3660" s="23" customFormat="1" x14ac:dyDescent="0.25"/>
    <row r="3661" s="23" customFormat="1" x14ac:dyDescent="0.25"/>
    <row r="3662" s="23" customFormat="1" x14ac:dyDescent="0.25"/>
    <row r="3663" s="23" customFormat="1" x14ac:dyDescent="0.25"/>
    <row r="3664" s="23" customFormat="1" x14ac:dyDescent="0.25"/>
    <row r="3665" s="23" customFormat="1" x14ac:dyDescent="0.25"/>
    <row r="3666" s="23" customFormat="1" x14ac:dyDescent="0.25"/>
    <row r="3667" s="23" customFormat="1" x14ac:dyDescent="0.25"/>
    <row r="3668" s="23" customFormat="1" x14ac:dyDescent="0.25"/>
    <row r="3669" s="23" customFormat="1" x14ac:dyDescent="0.25"/>
    <row r="3670" s="23" customFormat="1" x14ac:dyDescent="0.25"/>
    <row r="3671" s="23" customFormat="1" x14ac:dyDescent="0.25"/>
    <row r="3672" s="23" customFormat="1" x14ac:dyDescent="0.25"/>
    <row r="3673" s="23" customFormat="1" x14ac:dyDescent="0.25"/>
    <row r="3674" s="23" customFormat="1" x14ac:dyDescent="0.25"/>
    <row r="3675" s="23" customFormat="1" x14ac:dyDescent="0.25"/>
    <row r="3676" s="23" customFormat="1" x14ac:dyDescent="0.25"/>
    <row r="3677" s="23" customFormat="1" x14ac:dyDescent="0.25"/>
    <row r="3678" s="23" customFormat="1" x14ac:dyDescent="0.25"/>
    <row r="3679" s="23" customFormat="1" x14ac:dyDescent="0.25"/>
    <row r="3680" s="23" customFormat="1" x14ac:dyDescent="0.25"/>
    <row r="3681" s="23" customFormat="1" x14ac:dyDescent="0.25"/>
    <row r="3682" s="23" customFormat="1" x14ac:dyDescent="0.25"/>
    <row r="3683" s="23" customFormat="1" x14ac:dyDescent="0.25"/>
    <row r="3684" s="23" customFormat="1" x14ac:dyDescent="0.25"/>
    <row r="3685" s="23" customFormat="1" x14ac:dyDescent="0.25"/>
    <row r="3686" s="23" customFormat="1" x14ac:dyDescent="0.25"/>
    <row r="3687" s="23" customFormat="1" x14ac:dyDescent="0.25"/>
    <row r="3688" s="23" customFormat="1" x14ac:dyDescent="0.25"/>
    <row r="3689" s="23" customFormat="1" x14ac:dyDescent="0.25"/>
    <row r="3690" s="23" customFormat="1" x14ac:dyDescent="0.25"/>
    <row r="3691" s="23" customFormat="1" x14ac:dyDescent="0.25"/>
    <row r="3692" s="23" customFormat="1" x14ac:dyDescent="0.25"/>
    <row r="3693" s="23" customFormat="1" x14ac:dyDescent="0.25"/>
    <row r="3694" s="23" customFormat="1" x14ac:dyDescent="0.25"/>
    <row r="3695" s="23" customFormat="1" x14ac:dyDescent="0.25"/>
    <row r="3696" s="23" customFormat="1" x14ac:dyDescent="0.25"/>
    <row r="3697" s="23" customFormat="1" x14ac:dyDescent="0.25"/>
    <row r="3698" s="23" customFormat="1" x14ac:dyDescent="0.25"/>
    <row r="3699" s="23" customFormat="1" x14ac:dyDescent="0.25"/>
    <row r="3700" s="23" customFormat="1" x14ac:dyDescent="0.25"/>
    <row r="3701" s="23" customFormat="1" x14ac:dyDescent="0.25"/>
    <row r="3702" s="23" customFormat="1" x14ac:dyDescent="0.25"/>
    <row r="3703" s="23" customFormat="1" x14ac:dyDescent="0.25"/>
    <row r="3704" s="23" customFormat="1" x14ac:dyDescent="0.25"/>
    <row r="3705" s="23" customFormat="1" x14ac:dyDescent="0.25"/>
    <row r="3706" s="23" customFormat="1" x14ac:dyDescent="0.25"/>
    <row r="3707" s="23" customFormat="1" x14ac:dyDescent="0.25"/>
    <row r="3708" s="23" customFormat="1" x14ac:dyDescent="0.25"/>
    <row r="3709" s="23" customFormat="1" x14ac:dyDescent="0.25"/>
    <row r="3710" s="23" customFormat="1" x14ac:dyDescent="0.25"/>
    <row r="3711" s="23" customFormat="1" x14ac:dyDescent="0.25"/>
    <row r="3712" s="23" customFormat="1" x14ac:dyDescent="0.25"/>
    <row r="3713" s="23" customFormat="1" x14ac:dyDescent="0.25"/>
    <row r="3714" s="23" customFormat="1" x14ac:dyDescent="0.25"/>
    <row r="3715" s="23" customFormat="1" x14ac:dyDescent="0.25"/>
    <row r="3716" s="23" customFormat="1" x14ac:dyDescent="0.25"/>
    <row r="3717" s="23" customFormat="1" x14ac:dyDescent="0.25"/>
    <row r="3718" s="23" customFormat="1" x14ac:dyDescent="0.25"/>
    <row r="3719" s="23" customFormat="1" x14ac:dyDescent="0.25"/>
    <row r="3720" s="23" customFormat="1" x14ac:dyDescent="0.25"/>
    <row r="3721" s="23" customFormat="1" x14ac:dyDescent="0.25"/>
    <row r="3722" s="23" customFormat="1" x14ac:dyDescent="0.25"/>
    <row r="3723" s="23" customFormat="1" x14ac:dyDescent="0.25"/>
    <row r="3724" s="23" customFormat="1" x14ac:dyDescent="0.25"/>
    <row r="3725" s="23" customFormat="1" x14ac:dyDescent="0.25"/>
    <row r="3726" s="23" customFormat="1" x14ac:dyDescent="0.25"/>
    <row r="3727" s="23" customFormat="1" x14ac:dyDescent="0.25"/>
    <row r="3728" s="23" customFormat="1" x14ac:dyDescent="0.25"/>
    <row r="3729" s="23" customFormat="1" x14ac:dyDescent="0.25"/>
    <row r="3730" s="23" customFormat="1" x14ac:dyDescent="0.25"/>
    <row r="3731" s="23" customFormat="1" x14ac:dyDescent="0.25"/>
    <row r="3732" s="23" customFormat="1" x14ac:dyDescent="0.25"/>
    <row r="3733" s="23" customFormat="1" x14ac:dyDescent="0.25"/>
    <row r="3734" s="23" customFormat="1" x14ac:dyDescent="0.25"/>
    <row r="3735" s="23" customFormat="1" x14ac:dyDescent="0.25"/>
    <row r="3736" s="23" customFormat="1" x14ac:dyDescent="0.25"/>
    <row r="3737" s="23" customFormat="1" x14ac:dyDescent="0.25"/>
    <row r="3738" s="23" customFormat="1" x14ac:dyDescent="0.25"/>
    <row r="3739" s="23" customFormat="1" x14ac:dyDescent="0.25"/>
    <row r="3740" s="23" customFormat="1" x14ac:dyDescent="0.25"/>
    <row r="3741" s="23" customFormat="1" x14ac:dyDescent="0.25"/>
    <row r="3742" s="23" customFormat="1" x14ac:dyDescent="0.25"/>
    <row r="3743" s="23" customFormat="1" x14ac:dyDescent="0.25"/>
    <row r="3744" s="23" customFormat="1" x14ac:dyDescent="0.25"/>
    <row r="3745" s="23" customFormat="1" x14ac:dyDescent="0.25"/>
    <row r="3746" s="23" customFormat="1" x14ac:dyDescent="0.25"/>
    <row r="3747" s="23" customFormat="1" x14ac:dyDescent="0.25"/>
    <row r="3748" s="23" customFormat="1" x14ac:dyDescent="0.25"/>
    <row r="3749" s="23" customFormat="1" x14ac:dyDescent="0.25"/>
    <row r="3750" s="23" customFormat="1" x14ac:dyDescent="0.25"/>
    <row r="3751" s="23" customFormat="1" x14ac:dyDescent="0.25"/>
    <row r="3752" s="23" customFormat="1" x14ac:dyDescent="0.25"/>
    <row r="3753" s="23" customFormat="1" x14ac:dyDescent="0.25"/>
    <row r="3754" s="23" customFormat="1" x14ac:dyDescent="0.25"/>
    <row r="3755" s="23" customFormat="1" x14ac:dyDescent="0.25"/>
    <row r="3756" s="23" customFormat="1" x14ac:dyDescent="0.25"/>
    <row r="3757" s="23" customFormat="1" x14ac:dyDescent="0.25"/>
    <row r="3758" s="23" customFormat="1" x14ac:dyDescent="0.25"/>
    <row r="3759" s="23" customFormat="1" x14ac:dyDescent="0.25"/>
    <row r="3760" s="23" customFormat="1" x14ac:dyDescent="0.25"/>
    <row r="3761" s="23" customFormat="1" x14ac:dyDescent="0.25"/>
    <row r="3762" s="23" customFormat="1" x14ac:dyDescent="0.25"/>
    <row r="3763" s="23" customFormat="1" x14ac:dyDescent="0.25"/>
    <row r="3764" s="23" customFormat="1" x14ac:dyDescent="0.25"/>
    <row r="3765" s="23" customFormat="1" x14ac:dyDescent="0.25"/>
    <row r="3766" s="23" customFormat="1" x14ac:dyDescent="0.25"/>
    <row r="3767" s="23" customFormat="1" x14ac:dyDescent="0.25"/>
    <row r="3768" s="23" customFormat="1" x14ac:dyDescent="0.25"/>
    <row r="3769" s="23" customFormat="1" x14ac:dyDescent="0.25"/>
    <row r="3770" s="23" customFormat="1" x14ac:dyDescent="0.25"/>
    <row r="3771" s="23" customFormat="1" x14ac:dyDescent="0.25"/>
    <row r="3772" s="23" customFormat="1" x14ac:dyDescent="0.25"/>
    <row r="3773" s="23" customFormat="1" x14ac:dyDescent="0.25"/>
    <row r="3774" s="23" customFormat="1" x14ac:dyDescent="0.25"/>
    <row r="3775" s="23" customFormat="1" x14ac:dyDescent="0.25"/>
    <row r="3776" s="23" customFormat="1" x14ac:dyDescent="0.25"/>
    <row r="3777" s="23" customFormat="1" x14ac:dyDescent="0.25"/>
    <row r="3778" s="23" customFormat="1" x14ac:dyDescent="0.25"/>
    <row r="3779" s="23" customFormat="1" x14ac:dyDescent="0.25"/>
    <row r="3780" s="23" customFormat="1" x14ac:dyDescent="0.25"/>
    <row r="3781" s="23" customFormat="1" x14ac:dyDescent="0.25"/>
    <row r="3782" s="23" customFormat="1" x14ac:dyDescent="0.25"/>
    <row r="3783" s="23" customFormat="1" x14ac:dyDescent="0.25"/>
    <row r="3784" s="23" customFormat="1" x14ac:dyDescent="0.25"/>
    <row r="3785" s="23" customFormat="1" x14ac:dyDescent="0.25"/>
    <row r="3786" s="23" customFormat="1" x14ac:dyDescent="0.25"/>
    <row r="3787" s="23" customFormat="1" x14ac:dyDescent="0.25"/>
    <row r="3788" s="23" customFormat="1" x14ac:dyDescent="0.25"/>
    <row r="3789" s="23" customFormat="1" x14ac:dyDescent="0.25"/>
    <row r="3790" s="23" customFormat="1" x14ac:dyDescent="0.25"/>
    <row r="3791" s="23" customFormat="1" x14ac:dyDescent="0.25"/>
    <row r="3792" s="23" customFormat="1" x14ac:dyDescent="0.25"/>
    <row r="3793" s="23" customFormat="1" x14ac:dyDescent="0.25"/>
    <row r="3794" s="23" customFormat="1" x14ac:dyDescent="0.25"/>
    <row r="3795" s="23" customFormat="1" x14ac:dyDescent="0.25"/>
    <row r="3796" s="23" customFormat="1" x14ac:dyDescent="0.25"/>
    <row r="3797" s="23" customFormat="1" x14ac:dyDescent="0.25"/>
    <row r="3798" s="23" customFormat="1" x14ac:dyDescent="0.25"/>
    <row r="3799" s="23" customFormat="1" x14ac:dyDescent="0.25"/>
    <row r="3800" s="23" customFormat="1" x14ac:dyDescent="0.25"/>
    <row r="3801" s="23" customFormat="1" x14ac:dyDescent="0.25"/>
    <row r="3802" s="23" customFormat="1" x14ac:dyDescent="0.25"/>
    <row r="3803" s="23" customFormat="1" x14ac:dyDescent="0.25"/>
    <row r="3804" s="23" customFormat="1" x14ac:dyDescent="0.25"/>
    <row r="3805" s="23" customFormat="1" x14ac:dyDescent="0.25"/>
    <row r="3806" s="23" customFormat="1" x14ac:dyDescent="0.25"/>
    <row r="3807" s="23" customFormat="1" x14ac:dyDescent="0.25"/>
    <row r="3808" s="23" customFormat="1" x14ac:dyDescent="0.25"/>
    <row r="3809" s="23" customFormat="1" x14ac:dyDescent="0.25"/>
    <row r="3810" s="23" customFormat="1" x14ac:dyDescent="0.25"/>
    <row r="3811" s="23" customFormat="1" x14ac:dyDescent="0.25"/>
    <row r="3812" s="23" customFormat="1" x14ac:dyDescent="0.25"/>
    <row r="3813" s="23" customFormat="1" x14ac:dyDescent="0.25"/>
    <row r="3814" s="23" customFormat="1" x14ac:dyDescent="0.25"/>
    <row r="3815" s="23" customFormat="1" x14ac:dyDescent="0.25"/>
    <row r="3816" s="23" customFormat="1" x14ac:dyDescent="0.25"/>
    <row r="3817" s="23" customFormat="1" x14ac:dyDescent="0.25"/>
    <row r="3818" s="23" customFormat="1" x14ac:dyDescent="0.25"/>
    <row r="3819" s="23" customFormat="1" x14ac:dyDescent="0.25"/>
    <row r="3820" s="23" customFormat="1" x14ac:dyDescent="0.25"/>
    <row r="3821" s="23" customFormat="1" x14ac:dyDescent="0.25"/>
    <row r="3822" s="23" customFormat="1" x14ac:dyDescent="0.25"/>
    <row r="3823" s="23" customFormat="1" x14ac:dyDescent="0.25"/>
    <row r="3824" s="23" customFormat="1" x14ac:dyDescent="0.25"/>
    <row r="3825" s="23" customFormat="1" x14ac:dyDescent="0.25"/>
    <row r="3826" s="23" customFormat="1" x14ac:dyDescent="0.25"/>
    <row r="3827" s="23" customFormat="1" x14ac:dyDescent="0.25"/>
    <row r="3828" s="23" customFormat="1" x14ac:dyDescent="0.25"/>
    <row r="3829" s="23" customFormat="1" x14ac:dyDescent="0.25"/>
    <row r="3830" s="23" customFormat="1" x14ac:dyDescent="0.25"/>
    <row r="3831" s="23" customFormat="1" x14ac:dyDescent="0.25"/>
    <row r="3832" s="23" customFormat="1" x14ac:dyDescent="0.25"/>
    <row r="3833" s="23" customFormat="1" x14ac:dyDescent="0.25"/>
    <row r="3834" s="23" customFormat="1" x14ac:dyDescent="0.25"/>
    <row r="3835" s="23" customFormat="1" x14ac:dyDescent="0.25"/>
    <row r="3836" s="23" customFormat="1" x14ac:dyDescent="0.25"/>
    <row r="3837" s="23" customFormat="1" x14ac:dyDescent="0.25"/>
    <row r="3838" s="23" customFormat="1" x14ac:dyDescent="0.25"/>
    <row r="3839" s="23" customFormat="1" x14ac:dyDescent="0.25"/>
    <row r="3840" s="23" customFormat="1" x14ac:dyDescent="0.25"/>
    <row r="3841" s="23" customFormat="1" x14ac:dyDescent="0.25"/>
    <row r="3842" s="23" customFormat="1" x14ac:dyDescent="0.25"/>
    <row r="3843" s="23" customFormat="1" x14ac:dyDescent="0.25"/>
    <row r="3844" s="23" customFormat="1" x14ac:dyDescent="0.25"/>
    <row r="3845" s="23" customFormat="1" x14ac:dyDescent="0.25"/>
    <row r="3846" s="23" customFormat="1" x14ac:dyDescent="0.25"/>
    <row r="3847" s="23" customFormat="1" x14ac:dyDescent="0.25"/>
    <row r="3848" s="23" customFormat="1" x14ac:dyDescent="0.25"/>
    <row r="3849" s="23" customFormat="1" x14ac:dyDescent="0.25"/>
    <row r="3850" s="23" customFormat="1" x14ac:dyDescent="0.25"/>
    <row r="3851" s="23" customFormat="1" x14ac:dyDescent="0.25"/>
    <row r="3852" s="23" customFormat="1" x14ac:dyDescent="0.25"/>
    <row r="3853" s="23" customFormat="1" x14ac:dyDescent="0.25"/>
    <row r="3854" s="23" customFormat="1" x14ac:dyDescent="0.25"/>
    <row r="3855" s="23" customFormat="1" x14ac:dyDescent="0.25"/>
    <row r="3856" s="23" customFormat="1" x14ac:dyDescent="0.25"/>
    <row r="3857" s="23" customFormat="1" x14ac:dyDescent="0.25"/>
    <row r="3858" s="23" customFormat="1" x14ac:dyDescent="0.25"/>
    <row r="3859" s="23" customFormat="1" x14ac:dyDescent="0.25"/>
    <row r="3860" s="23" customFormat="1" x14ac:dyDescent="0.25"/>
    <row r="3861" s="23" customFormat="1" x14ac:dyDescent="0.25"/>
    <row r="3862" s="23" customFormat="1" x14ac:dyDescent="0.25"/>
    <row r="3863" s="23" customFormat="1" x14ac:dyDescent="0.25"/>
    <row r="3864" s="23" customFormat="1" x14ac:dyDescent="0.25"/>
    <row r="3865" s="23" customFormat="1" x14ac:dyDescent="0.25"/>
    <row r="3866" s="23" customFormat="1" x14ac:dyDescent="0.25"/>
    <row r="3867" s="23" customFormat="1" x14ac:dyDescent="0.25"/>
    <row r="3868" s="23" customFormat="1" x14ac:dyDescent="0.25"/>
    <row r="3869" s="23" customFormat="1" x14ac:dyDescent="0.25"/>
    <row r="3870" s="23" customFormat="1" x14ac:dyDescent="0.25"/>
    <row r="3871" s="23" customFormat="1" x14ac:dyDescent="0.25"/>
    <row r="3872" s="23" customFormat="1" x14ac:dyDescent="0.25"/>
    <row r="3873" s="23" customFormat="1" x14ac:dyDescent="0.25"/>
    <row r="3874" s="23" customFormat="1" x14ac:dyDescent="0.25"/>
    <row r="3875" s="23" customFormat="1" x14ac:dyDescent="0.25"/>
    <row r="3876" s="23" customFormat="1" x14ac:dyDescent="0.25"/>
    <row r="3877" s="23" customFormat="1" x14ac:dyDescent="0.25"/>
    <row r="3878" s="23" customFormat="1" x14ac:dyDescent="0.25"/>
    <row r="3879" s="23" customFormat="1" x14ac:dyDescent="0.25"/>
    <row r="3880" s="23" customFormat="1" x14ac:dyDescent="0.25"/>
    <row r="3881" s="23" customFormat="1" x14ac:dyDescent="0.25"/>
    <row r="3882" s="23" customFormat="1" x14ac:dyDescent="0.25"/>
    <row r="3883" s="23" customFormat="1" x14ac:dyDescent="0.25"/>
    <row r="3884" s="23" customFormat="1" x14ac:dyDescent="0.25"/>
    <row r="3885" s="23" customFormat="1" x14ac:dyDescent="0.25"/>
    <row r="3886" s="23" customFormat="1" x14ac:dyDescent="0.25"/>
    <row r="3887" s="23" customFormat="1" x14ac:dyDescent="0.25"/>
    <row r="3888" s="23" customFormat="1" x14ac:dyDescent="0.25"/>
    <row r="3889" s="23" customFormat="1" x14ac:dyDescent="0.25"/>
    <row r="3890" s="23" customFormat="1" x14ac:dyDescent="0.25"/>
    <row r="3891" s="23" customFormat="1" x14ac:dyDescent="0.25"/>
    <row r="3892" s="23" customFormat="1" x14ac:dyDescent="0.25"/>
    <row r="3893" s="23" customFormat="1" x14ac:dyDescent="0.25"/>
    <row r="3894" s="23" customFormat="1" x14ac:dyDescent="0.25"/>
    <row r="3895" s="23" customFormat="1" x14ac:dyDescent="0.25"/>
    <row r="3896" s="23" customFormat="1" x14ac:dyDescent="0.25"/>
    <row r="3897" s="23" customFormat="1" x14ac:dyDescent="0.25"/>
    <row r="3898" s="23" customFormat="1" x14ac:dyDescent="0.25"/>
    <row r="3899" s="23" customFormat="1" x14ac:dyDescent="0.25"/>
    <row r="3900" s="23" customFormat="1" x14ac:dyDescent="0.25"/>
    <row r="3901" s="23" customFormat="1" x14ac:dyDescent="0.25"/>
    <row r="3902" s="23" customFormat="1" x14ac:dyDescent="0.25"/>
    <row r="3903" s="23" customFormat="1" x14ac:dyDescent="0.25"/>
    <row r="3904" s="23" customFormat="1" x14ac:dyDescent="0.25"/>
    <row r="3905" s="23" customFormat="1" x14ac:dyDescent="0.25"/>
    <row r="3906" s="23" customFormat="1" x14ac:dyDescent="0.25"/>
    <row r="3907" s="23" customFormat="1" x14ac:dyDescent="0.25"/>
    <row r="3908" s="23" customFormat="1" x14ac:dyDescent="0.25"/>
    <row r="3909" s="23" customFormat="1" x14ac:dyDescent="0.25"/>
    <row r="3910" s="23" customFormat="1" x14ac:dyDescent="0.25"/>
    <row r="3911" s="23" customFormat="1" x14ac:dyDescent="0.25"/>
    <row r="3912" s="23" customFormat="1" x14ac:dyDescent="0.25"/>
    <row r="3913" s="23" customFormat="1" x14ac:dyDescent="0.25"/>
    <row r="3914" s="23" customFormat="1" x14ac:dyDescent="0.25"/>
    <row r="3915" s="23" customFormat="1" x14ac:dyDescent="0.25"/>
    <row r="3916" s="23" customFormat="1" x14ac:dyDescent="0.25"/>
    <row r="3917" s="23" customFormat="1" x14ac:dyDescent="0.25"/>
    <row r="3918" s="23" customFormat="1" x14ac:dyDescent="0.25"/>
    <row r="3919" s="23" customFormat="1" x14ac:dyDescent="0.25"/>
    <row r="3920" s="23" customFormat="1" x14ac:dyDescent="0.25"/>
    <row r="3921" s="23" customFormat="1" x14ac:dyDescent="0.25"/>
    <row r="3922" s="23" customFormat="1" x14ac:dyDescent="0.25"/>
    <row r="3923" s="23" customFormat="1" x14ac:dyDescent="0.25"/>
    <row r="3924" s="23" customFormat="1" x14ac:dyDescent="0.25"/>
    <row r="3925" s="23" customFormat="1" x14ac:dyDescent="0.25"/>
    <row r="3926" s="23" customFormat="1" x14ac:dyDescent="0.25"/>
    <row r="3927" s="23" customFormat="1" x14ac:dyDescent="0.25"/>
    <row r="3928" s="23" customFormat="1" x14ac:dyDescent="0.25"/>
    <row r="3929" s="23" customFormat="1" x14ac:dyDescent="0.25"/>
    <row r="3930" s="23" customFormat="1" x14ac:dyDescent="0.25"/>
    <row r="3931" s="23" customFormat="1" x14ac:dyDescent="0.25"/>
    <row r="3932" s="23" customFormat="1" x14ac:dyDescent="0.25"/>
    <row r="3933" s="23" customFormat="1" x14ac:dyDescent="0.25"/>
    <row r="3934" s="23" customFormat="1" x14ac:dyDescent="0.25"/>
    <row r="3935" s="23" customFormat="1" x14ac:dyDescent="0.25"/>
    <row r="3936" s="23" customFormat="1" x14ac:dyDescent="0.25"/>
    <row r="3937" s="23" customFormat="1" x14ac:dyDescent="0.25"/>
    <row r="3938" s="23" customFormat="1" x14ac:dyDescent="0.25"/>
    <row r="3939" s="23" customFormat="1" x14ac:dyDescent="0.25"/>
    <row r="3940" s="23" customFormat="1" x14ac:dyDescent="0.25"/>
    <row r="3941" s="23" customFormat="1" x14ac:dyDescent="0.25"/>
    <row r="3942" s="23" customFormat="1" x14ac:dyDescent="0.25"/>
    <row r="3943" s="23" customFormat="1" x14ac:dyDescent="0.25"/>
    <row r="3944" s="23" customFormat="1" x14ac:dyDescent="0.25"/>
    <row r="3945" s="23" customFormat="1" x14ac:dyDescent="0.25"/>
    <row r="3946" s="23" customFormat="1" x14ac:dyDescent="0.25"/>
    <row r="3947" s="23" customFormat="1" x14ac:dyDescent="0.25"/>
    <row r="3948" s="23" customFormat="1" x14ac:dyDescent="0.25"/>
    <row r="3949" s="23" customFormat="1" x14ac:dyDescent="0.25"/>
    <row r="3950" s="23" customFormat="1" x14ac:dyDescent="0.25"/>
    <row r="3951" s="23" customFormat="1" x14ac:dyDescent="0.25"/>
    <row r="3952" s="23" customFormat="1" x14ac:dyDescent="0.25"/>
    <row r="3953" s="23" customFormat="1" x14ac:dyDescent="0.25"/>
    <row r="3954" s="23" customFormat="1" x14ac:dyDescent="0.25"/>
    <row r="3955" s="23" customFormat="1" x14ac:dyDescent="0.25"/>
    <row r="3956" s="23" customFormat="1" x14ac:dyDescent="0.25"/>
    <row r="3957" s="23" customFormat="1" x14ac:dyDescent="0.25"/>
    <row r="3958" s="23" customFormat="1" x14ac:dyDescent="0.25"/>
    <row r="3959" s="23" customFormat="1" x14ac:dyDescent="0.25"/>
    <row r="3960" s="23" customFormat="1" x14ac:dyDescent="0.25"/>
    <row r="3961" s="23" customFormat="1" x14ac:dyDescent="0.25"/>
    <row r="3962" s="23" customFormat="1" x14ac:dyDescent="0.25"/>
    <row r="3963" s="23" customFormat="1" x14ac:dyDescent="0.25"/>
    <row r="3964" s="23" customFormat="1" x14ac:dyDescent="0.25"/>
    <row r="3965" s="23" customFormat="1" x14ac:dyDescent="0.25"/>
    <row r="3966" s="23" customFormat="1" x14ac:dyDescent="0.25"/>
    <row r="3967" s="23" customFormat="1" x14ac:dyDescent="0.25"/>
    <row r="3968" s="23" customFormat="1" x14ac:dyDescent="0.25"/>
    <row r="3969" s="23" customFormat="1" x14ac:dyDescent="0.25"/>
    <row r="3970" s="23" customFormat="1" x14ac:dyDescent="0.25"/>
    <row r="3971" s="23" customFormat="1" x14ac:dyDescent="0.25"/>
    <row r="3972" s="23" customFormat="1" x14ac:dyDescent="0.25"/>
    <row r="3973" s="23" customFormat="1" x14ac:dyDescent="0.25"/>
    <row r="3974" s="23" customFormat="1" x14ac:dyDescent="0.25"/>
    <row r="3975" s="23" customFormat="1" x14ac:dyDescent="0.25"/>
    <row r="3976" s="23" customFormat="1" x14ac:dyDescent="0.25"/>
    <row r="3977" s="23" customFormat="1" x14ac:dyDescent="0.25"/>
    <row r="3978" s="23" customFormat="1" x14ac:dyDescent="0.25"/>
    <row r="3979" s="23" customFormat="1" x14ac:dyDescent="0.25"/>
    <row r="3980" s="23" customFormat="1" x14ac:dyDescent="0.25"/>
    <row r="3981" s="23" customFormat="1" x14ac:dyDescent="0.25"/>
    <row r="3982" s="23" customFormat="1" x14ac:dyDescent="0.25"/>
    <row r="3983" s="23" customFormat="1" x14ac:dyDescent="0.25"/>
    <row r="3984" s="23" customFormat="1" x14ac:dyDescent="0.25"/>
    <row r="3985" s="23" customFormat="1" x14ac:dyDescent="0.25"/>
    <row r="3986" s="23" customFormat="1" x14ac:dyDescent="0.25"/>
    <row r="3987" s="23" customFormat="1" x14ac:dyDescent="0.25"/>
    <row r="3988" s="23" customFormat="1" x14ac:dyDescent="0.25"/>
    <row r="3989" s="23" customFormat="1" x14ac:dyDescent="0.25"/>
    <row r="3990" s="23" customFormat="1" x14ac:dyDescent="0.25"/>
    <row r="3991" s="23" customFormat="1" x14ac:dyDescent="0.25"/>
    <row r="3992" s="23" customFormat="1" x14ac:dyDescent="0.25"/>
    <row r="3993" s="23" customFormat="1" x14ac:dyDescent="0.25"/>
    <row r="3994" s="23" customFormat="1" x14ac:dyDescent="0.25"/>
    <row r="3995" s="23" customFormat="1" x14ac:dyDescent="0.25"/>
    <row r="3996" s="23" customFormat="1" x14ac:dyDescent="0.25"/>
    <row r="3997" s="23" customFormat="1" x14ac:dyDescent="0.25"/>
    <row r="3998" s="23" customFormat="1" x14ac:dyDescent="0.25"/>
    <row r="3999" s="23" customFormat="1" x14ac:dyDescent="0.25"/>
    <row r="4000" s="23" customFormat="1" x14ac:dyDescent="0.25"/>
    <row r="4001" s="23" customFormat="1" x14ac:dyDescent="0.25"/>
    <row r="4002" s="23" customFormat="1" x14ac:dyDescent="0.25"/>
    <row r="4003" s="23" customFormat="1" x14ac:dyDescent="0.25"/>
    <row r="4004" s="23" customFormat="1" x14ac:dyDescent="0.25"/>
    <row r="4005" s="23" customFormat="1" x14ac:dyDescent="0.25"/>
    <row r="4006" s="23" customFormat="1" x14ac:dyDescent="0.25"/>
    <row r="4007" s="23" customFormat="1" x14ac:dyDescent="0.25"/>
    <row r="4008" s="23" customFormat="1" x14ac:dyDescent="0.25"/>
    <row r="4009" s="23" customFormat="1" x14ac:dyDescent="0.25"/>
    <row r="4010" s="23" customFormat="1" x14ac:dyDescent="0.25"/>
    <row r="4011" s="23" customFormat="1" x14ac:dyDescent="0.25"/>
    <row r="4012" s="23" customFormat="1" x14ac:dyDescent="0.25"/>
    <row r="4013" s="23" customFormat="1" x14ac:dyDescent="0.25"/>
    <row r="4014" s="23" customFormat="1" x14ac:dyDescent="0.25"/>
    <row r="4015" s="23" customFormat="1" x14ac:dyDescent="0.25"/>
    <row r="4016" s="23" customFormat="1" x14ac:dyDescent="0.25"/>
    <row r="4017" s="23" customFormat="1" x14ac:dyDescent="0.25"/>
    <row r="4018" s="23" customFormat="1" x14ac:dyDescent="0.25"/>
    <row r="4019" s="23" customFormat="1" x14ac:dyDescent="0.25"/>
    <row r="4020" s="23" customFormat="1" x14ac:dyDescent="0.25"/>
    <row r="4021" s="23" customFormat="1" x14ac:dyDescent="0.25"/>
    <row r="4022" s="23" customFormat="1" x14ac:dyDescent="0.25"/>
    <row r="4023" s="23" customFormat="1" x14ac:dyDescent="0.25"/>
    <row r="4024" s="23" customFormat="1" x14ac:dyDescent="0.25"/>
    <row r="4025" s="23" customFormat="1" x14ac:dyDescent="0.25"/>
    <row r="4026" s="23" customFormat="1" x14ac:dyDescent="0.25"/>
    <row r="4027" s="23" customFormat="1" x14ac:dyDescent="0.25"/>
    <row r="4028" s="23" customFormat="1" x14ac:dyDescent="0.25"/>
    <row r="4029" s="23" customFormat="1" x14ac:dyDescent="0.25"/>
    <row r="4030" s="23" customFormat="1" x14ac:dyDescent="0.25"/>
    <row r="4031" s="23" customFormat="1" x14ac:dyDescent="0.25"/>
    <row r="4032" s="23" customFormat="1" x14ac:dyDescent="0.25"/>
    <row r="4033" s="23" customFormat="1" x14ac:dyDescent="0.25"/>
    <row r="4034" s="23" customFormat="1" x14ac:dyDescent="0.25"/>
    <row r="4035" s="23" customFormat="1" x14ac:dyDescent="0.25"/>
    <row r="4036" s="23" customFormat="1" x14ac:dyDescent="0.25"/>
    <row r="4037" s="23" customFormat="1" x14ac:dyDescent="0.25"/>
    <row r="4038" s="23" customFormat="1" x14ac:dyDescent="0.25"/>
    <row r="4039" s="23" customFormat="1" x14ac:dyDescent="0.25"/>
    <row r="4040" s="23" customFormat="1" x14ac:dyDescent="0.25"/>
    <row r="4041" s="23" customFormat="1" x14ac:dyDescent="0.25"/>
    <row r="4042" s="23" customFormat="1" x14ac:dyDescent="0.25"/>
    <row r="4043" s="23" customFormat="1" x14ac:dyDescent="0.25"/>
    <row r="4044" s="23" customFormat="1" x14ac:dyDescent="0.25"/>
    <row r="4045" s="23" customFormat="1" x14ac:dyDescent="0.25"/>
    <row r="4046" s="23" customFormat="1" x14ac:dyDescent="0.25"/>
    <row r="4047" s="23" customFormat="1" x14ac:dyDescent="0.25"/>
    <row r="4048" s="23" customFormat="1" x14ac:dyDescent="0.25"/>
    <row r="4049" s="23" customFormat="1" x14ac:dyDescent="0.25"/>
    <row r="4050" s="23" customFormat="1" x14ac:dyDescent="0.25"/>
    <row r="4051" s="23" customFormat="1" x14ac:dyDescent="0.25"/>
    <row r="4052" s="23" customFormat="1" x14ac:dyDescent="0.25"/>
    <row r="4053" s="23" customFormat="1" x14ac:dyDescent="0.25"/>
    <row r="4054" s="23" customFormat="1" x14ac:dyDescent="0.25"/>
    <row r="4055" s="23" customFormat="1" x14ac:dyDescent="0.25"/>
    <row r="4056" s="23" customFormat="1" x14ac:dyDescent="0.25"/>
    <row r="4057" s="23" customFormat="1" x14ac:dyDescent="0.25"/>
    <row r="4058" s="23" customFormat="1" x14ac:dyDescent="0.25"/>
    <row r="4059" s="23" customFormat="1" x14ac:dyDescent="0.25"/>
    <row r="4060" s="23" customFormat="1" x14ac:dyDescent="0.25"/>
    <row r="4061" s="23" customFormat="1" x14ac:dyDescent="0.25"/>
    <row r="4062" s="23" customFormat="1" x14ac:dyDescent="0.25"/>
    <row r="4063" s="23" customFormat="1" x14ac:dyDescent="0.25"/>
    <row r="4064" s="23" customFormat="1" x14ac:dyDescent="0.25"/>
    <row r="4065" s="23" customFormat="1" x14ac:dyDescent="0.25"/>
    <row r="4066" s="23" customFormat="1" x14ac:dyDescent="0.25"/>
    <row r="4067" s="23" customFormat="1" x14ac:dyDescent="0.25"/>
    <row r="4068" s="23" customFormat="1" x14ac:dyDescent="0.25"/>
    <row r="4069" s="23" customFormat="1" x14ac:dyDescent="0.25"/>
    <row r="4070" s="23" customFormat="1" x14ac:dyDescent="0.25"/>
    <row r="4071" s="23" customFormat="1" x14ac:dyDescent="0.25"/>
    <row r="4072" s="23" customFormat="1" x14ac:dyDescent="0.25"/>
    <row r="4073" s="23" customFormat="1" x14ac:dyDescent="0.25"/>
    <row r="4074" s="23" customFormat="1" x14ac:dyDescent="0.25"/>
    <row r="4075" s="23" customFormat="1" x14ac:dyDescent="0.25"/>
    <row r="4076" s="23" customFormat="1" x14ac:dyDescent="0.25"/>
    <row r="4077" s="23" customFormat="1" x14ac:dyDescent="0.25"/>
    <row r="4078" s="23" customFormat="1" x14ac:dyDescent="0.25"/>
    <row r="4079" s="23" customFormat="1" x14ac:dyDescent="0.25"/>
    <row r="4080" s="23" customFormat="1" x14ac:dyDescent="0.25"/>
    <row r="4081" s="23" customFormat="1" x14ac:dyDescent="0.25"/>
    <row r="4082" s="23" customFormat="1" x14ac:dyDescent="0.25"/>
    <row r="4083" s="23" customFormat="1" x14ac:dyDescent="0.25"/>
    <row r="4084" s="23" customFormat="1" x14ac:dyDescent="0.25"/>
    <row r="4085" s="23" customFormat="1" x14ac:dyDescent="0.25"/>
    <row r="4086" s="23" customFormat="1" x14ac:dyDescent="0.25"/>
    <row r="4087" s="23" customFormat="1" x14ac:dyDescent="0.25"/>
    <row r="4088" s="23" customFormat="1" x14ac:dyDescent="0.25"/>
    <row r="4089" s="23" customFormat="1" x14ac:dyDescent="0.25"/>
    <row r="4090" s="23" customFormat="1" x14ac:dyDescent="0.25"/>
    <row r="4091" s="23" customFormat="1" x14ac:dyDescent="0.25"/>
    <row r="4092" s="23" customFormat="1" x14ac:dyDescent="0.25"/>
    <row r="4093" s="23" customFormat="1" x14ac:dyDescent="0.25"/>
    <row r="4094" s="23" customFormat="1" x14ac:dyDescent="0.25"/>
    <row r="4095" s="23" customFormat="1" x14ac:dyDescent="0.25"/>
    <row r="4096" s="23" customFormat="1" x14ac:dyDescent="0.25"/>
    <row r="4097" s="23" customFormat="1" x14ac:dyDescent="0.25"/>
    <row r="4098" s="23" customFormat="1" x14ac:dyDescent="0.25"/>
    <row r="4099" s="23" customFormat="1" x14ac:dyDescent="0.25"/>
    <row r="4100" s="23" customFormat="1" x14ac:dyDescent="0.25"/>
    <row r="4101" s="23" customFormat="1" x14ac:dyDescent="0.25"/>
    <row r="4102" s="23" customFormat="1" x14ac:dyDescent="0.25"/>
    <row r="4103" s="23" customFormat="1" x14ac:dyDescent="0.25"/>
    <row r="4104" s="23" customFormat="1" x14ac:dyDescent="0.25"/>
    <row r="4105" s="23" customFormat="1" x14ac:dyDescent="0.25"/>
    <row r="4106" s="23" customFormat="1" x14ac:dyDescent="0.25"/>
    <row r="4107" s="23" customFormat="1" x14ac:dyDescent="0.25"/>
    <row r="4108" s="23" customFormat="1" x14ac:dyDescent="0.25"/>
    <row r="4109" s="23" customFormat="1" x14ac:dyDescent="0.25"/>
    <row r="4110" s="23" customFormat="1" x14ac:dyDescent="0.25"/>
    <row r="4111" s="23" customFormat="1" x14ac:dyDescent="0.25"/>
    <row r="4112" s="23" customFormat="1" x14ac:dyDescent="0.25"/>
    <row r="4113" s="23" customFormat="1" x14ac:dyDescent="0.25"/>
    <row r="4114" s="23" customFormat="1" x14ac:dyDescent="0.25"/>
    <row r="4115" s="23" customFormat="1" x14ac:dyDescent="0.25"/>
    <row r="4116" s="23" customFormat="1" x14ac:dyDescent="0.25"/>
    <row r="4117" s="23" customFormat="1" x14ac:dyDescent="0.25"/>
    <row r="4118" s="23" customFormat="1" x14ac:dyDescent="0.25"/>
    <row r="4119" s="23" customFormat="1" x14ac:dyDescent="0.25"/>
    <row r="4120" s="23" customFormat="1" x14ac:dyDescent="0.25"/>
    <row r="4121" s="23" customFormat="1" x14ac:dyDescent="0.25"/>
    <row r="4122" s="23" customFormat="1" x14ac:dyDescent="0.25"/>
    <row r="4123" s="23" customFormat="1" x14ac:dyDescent="0.25"/>
    <row r="4124" s="23" customFormat="1" x14ac:dyDescent="0.25"/>
    <row r="4125" s="23" customFormat="1" x14ac:dyDescent="0.25"/>
    <row r="4126" s="23" customFormat="1" x14ac:dyDescent="0.25"/>
    <row r="4127" s="23" customFormat="1" x14ac:dyDescent="0.25"/>
    <row r="4128" s="23" customFormat="1" x14ac:dyDescent="0.25"/>
    <row r="4129" s="23" customFormat="1" x14ac:dyDescent="0.25"/>
    <row r="4130" s="23" customFormat="1" x14ac:dyDescent="0.25"/>
    <row r="4131" s="23" customFormat="1" x14ac:dyDescent="0.25"/>
    <row r="4132" s="23" customFormat="1" x14ac:dyDescent="0.25"/>
    <row r="4133" s="23" customFormat="1" x14ac:dyDescent="0.25"/>
    <row r="4134" s="23" customFormat="1" x14ac:dyDescent="0.25"/>
    <row r="4135" s="23" customFormat="1" x14ac:dyDescent="0.25"/>
    <row r="4136" s="23" customFormat="1" x14ac:dyDescent="0.25"/>
    <row r="4137" s="23" customFormat="1" x14ac:dyDescent="0.25"/>
    <row r="4138" s="23" customFormat="1" x14ac:dyDescent="0.25"/>
    <row r="4139" s="23" customFormat="1" x14ac:dyDescent="0.25"/>
    <row r="4140" s="23" customFormat="1" x14ac:dyDescent="0.25"/>
    <row r="4141" s="23" customFormat="1" x14ac:dyDescent="0.25"/>
    <row r="4142" s="23" customFormat="1" x14ac:dyDescent="0.25"/>
    <row r="4143" s="23" customFormat="1" x14ac:dyDescent="0.25"/>
    <row r="4144" s="23" customFormat="1" x14ac:dyDescent="0.25"/>
    <row r="4145" s="23" customFormat="1" x14ac:dyDescent="0.25"/>
    <row r="4146" s="23" customFormat="1" x14ac:dyDescent="0.25"/>
    <row r="4147" s="23" customFormat="1" x14ac:dyDescent="0.25"/>
    <row r="4148" s="23" customFormat="1" x14ac:dyDescent="0.25"/>
    <row r="4149" s="23" customFormat="1" x14ac:dyDescent="0.25"/>
    <row r="4150" s="23" customFormat="1" x14ac:dyDescent="0.25"/>
    <row r="4151" s="23" customFormat="1" x14ac:dyDescent="0.25"/>
    <row r="4152" s="23" customFormat="1" x14ac:dyDescent="0.25"/>
    <row r="4153" s="23" customFormat="1" x14ac:dyDescent="0.25"/>
    <row r="4154" s="23" customFormat="1" x14ac:dyDescent="0.25"/>
    <row r="4155" s="23" customFormat="1" x14ac:dyDescent="0.25"/>
    <row r="4156" s="23" customFormat="1" x14ac:dyDescent="0.25"/>
    <row r="4157" s="23" customFormat="1" x14ac:dyDescent="0.25"/>
    <row r="4158" s="23" customFormat="1" x14ac:dyDescent="0.25"/>
    <row r="4159" s="23" customFormat="1" x14ac:dyDescent="0.25"/>
    <row r="4160" s="23" customFormat="1" x14ac:dyDescent="0.25"/>
    <row r="4161" s="23" customFormat="1" x14ac:dyDescent="0.25"/>
    <row r="4162" s="23" customFormat="1" x14ac:dyDescent="0.25"/>
    <row r="4163" s="23" customFormat="1" x14ac:dyDescent="0.25"/>
    <row r="4164" s="23" customFormat="1" x14ac:dyDescent="0.25"/>
    <row r="4165" s="23" customFormat="1" x14ac:dyDescent="0.25"/>
    <row r="4166" s="23" customFormat="1" x14ac:dyDescent="0.25"/>
    <row r="4167" s="23" customFormat="1" x14ac:dyDescent="0.25"/>
    <row r="4168" s="23" customFormat="1" x14ac:dyDescent="0.25"/>
    <row r="4169" s="23" customFormat="1" x14ac:dyDescent="0.25"/>
    <row r="4170" s="23" customFormat="1" x14ac:dyDescent="0.25"/>
    <row r="4171" s="23" customFormat="1" x14ac:dyDescent="0.25"/>
    <row r="4172" s="23" customFormat="1" x14ac:dyDescent="0.25"/>
    <row r="4173" s="23" customFormat="1" x14ac:dyDescent="0.25"/>
    <row r="4174" s="23" customFormat="1" x14ac:dyDescent="0.25"/>
    <row r="4175" s="23" customFormat="1" x14ac:dyDescent="0.25"/>
    <row r="4176" s="23" customFormat="1" x14ac:dyDescent="0.25"/>
    <row r="4177" s="23" customFormat="1" x14ac:dyDescent="0.25"/>
    <row r="4178" s="23" customFormat="1" x14ac:dyDescent="0.25"/>
    <row r="4179" s="23" customFormat="1" x14ac:dyDescent="0.25"/>
    <row r="4180" s="23" customFormat="1" x14ac:dyDescent="0.25"/>
    <row r="4181" s="23" customFormat="1" x14ac:dyDescent="0.25"/>
    <row r="4182" s="23" customFormat="1" x14ac:dyDescent="0.25"/>
    <row r="4183" s="23" customFormat="1" x14ac:dyDescent="0.25"/>
    <row r="4184" s="23" customFormat="1" x14ac:dyDescent="0.25"/>
    <row r="4185" s="23" customFormat="1" x14ac:dyDescent="0.25"/>
    <row r="4186" s="23" customFormat="1" x14ac:dyDescent="0.25"/>
    <row r="4187" s="23" customFormat="1" x14ac:dyDescent="0.25"/>
    <row r="4188" s="23" customFormat="1" x14ac:dyDescent="0.25"/>
    <row r="4189" s="23" customFormat="1" x14ac:dyDescent="0.25"/>
    <row r="4190" s="23" customFormat="1" x14ac:dyDescent="0.25"/>
    <row r="4191" s="23" customFormat="1" x14ac:dyDescent="0.25"/>
    <row r="4192" s="23" customFormat="1" x14ac:dyDescent="0.25"/>
    <row r="4193" s="23" customFormat="1" x14ac:dyDescent="0.25"/>
    <row r="4194" s="23" customFormat="1" x14ac:dyDescent="0.25"/>
    <row r="4195" s="23" customFormat="1" x14ac:dyDescent="0.25"/>
    <row r="4196" s="23" customFormat="1" x14ac:dyDescent="0.25"/>
    <row r="4197" s="23" customFormat="1" x14ac:dyDescent="0.25"/>
    <row r="4198" s="23" customFormat="1" x14ac:dyDescent="0.25"/>
    <row r="4199" s="23" customFormat="1" x14ac:dyDescent="0.25"/>
    <row r="4200" s="23" customFormat="1" x14ac:dyDescent="0.25"/>
    <row r="4201" s="23" customFormat="1" x14ac:dyDescent="0.25"/>
    <row r="4202" s="23" customFormat="1" x14ac:dyDescent="0.25"/>
    <row r="4203" s="23" customFormat="1" x14ac:dyDescent="0.25"/>
    <row r="4204" s="23" customFormat="1" x14ac:dyDescent="0.25"/>
    <row r="4205" s="23" customFormat="1" x14ac:dyDescent="0.25"/>
    <row r="4206" s="23" customFormat="1" x14ac:dyDescent="0.25"/>
    <row r="4207" s="23" customFormat="1" x14ac:dyDescent="0.25"/>
    <row r="4208" s="23" customFormat="1" x14ac:dyDescent="0.25"/>
    <row r="4209" s="23" customFormat="1" x14ac:dyDescent="0.25"/>
    <row r="4210" s="23" customFormat="1" x14ac:dyDescent="0.25"/>
    <row r="4211" s="23" customFormat="1" x14ac:dyDescent="0.25"/>
    <row r="4212" s="23" customFormat="1" x14ac:dyDescent="0.25"/>
    <row r="4213" s="23" customFormat="1" x14ac:dyDescent="0.25"/>
    <row r="4214" s="23" customFormat="1" x14ac:dyDescent="0.25"/>
    <row r="4215" s="23" customFormat="1" x14ac:dyDescent="0.25"/>
    <row r="4216" s="23" customFormat="1" x14ac:dyDescent="0.25"/>
    <row r="4217" s="23" customFormat="1" x14ac:dyDescent="0.25"/>
    <row r="4218" s="23" customFormat="1" x14ac:dyDescent="0.25"/>
    <row r="4219" s="23" customFormat="1" x14ac:dyDescent="0.25"/>
    <row r="4220" s="23" customFormat="1" x14ac:dyDescent="0.25"/>
    <row r="4221" s="23" customFormat="1" x14ac:dyDescent="0.25"/>
    <row r="4222" s="23" customFormat="1" x14ac:dyDescent="0.25"/>
    <row r="4223" s="23" customFormat="1" x14ac:dyDescent="0.25"/>
    <row r="4224" s="23" customFormat="1" x14ac:dyDescent="0.25"/>
    <row r="4225" s="23" customFormat="1" x14ac:dyDescent="0.25"/>
    <row r="4226" s="23" customFormat="1" x14ac:dyDescent="0.25"/>
    <row r="4227" s="23" customFormat="1" x14ac:dyDescent="0.25"/>
    <row r="4228" s="23" customFormat="1" x14ac:dyDescent="0.25"/>
    <row r="4229" s="23" customFormat="1" x14ac:dyDescent="0.25"/>
    <row r="4230" s="23" customFormat="1" x14ac:dyDescent="0.25"/>
    <row r="4231" s="23" customFormat="1" x14ac:dyDescent="0.25"/>
    <row r="4232" s="23" customFormat="1" x14ac:dyDescent="0.25"/>
    <row r="4233" s="23" customFormat="1" x14ac:dyDescent="0.25"/>
    <row r="4234" s="23" customFormat="1" x14ac:dyDescent="0.25"/>
    <row r="4235" s="23" customFormat="1" x14ac:dyDescent="0.25"/>
    <row r="4236" s="23" customFormat="1" x14ac:dyDescent="0.25"/>
    <row r="4237" s="23" customFormat="1" x14ac:dyDescent="0.25"/>
    <row r="4238" s="23" customFormat="1" x14ac:dyDescent="0.25"/>
    <row r="4239" s="23" customFormat="1" x14ac:dyDescent="0.25"/>
    <row r="4240" s="23" customFormat="1" x14ac:dyDescent="0.25"/>
    <row r="4241" s="23" customFormat="1" x14ac:dyDescent="0.25"/>
    <row r="4242" s="23" customFormat="1" x14ac:dyDescent="0.25"/>
    <row r="4243" s="23" customFormat="1" x14ac:dyDescent="0.25"/>
    <row r="4244" s="23" customFormat="1" x14ac:dyDescent="0.25"/>
    <row r="4245" s="23" customFormat="1" x14ac:dyDescent="0.25"/>
    <row r="4246" s="23" customFormat="1" x14ac:dyDescent="0.25"/>
    <row r="4247" s="23" customFormat="1" x14ac:dyDescent="0.25"/>
    <row r="4248" s="23" customFormat="1" x14ac:dyDescent="0.25"/>
    <row r="4249" s="23" customFormat="1" x14ac:dyDescent="0.25"/>
    <row r="4250" s="23" customFormat="1" x14ac:dyDescent="0.25"/>
    <row r="4251" s="23" customFormat="1" x14ac:dyDescent="0.25"/>
    <row r="4252" s="23" customFormat="1" x14ac:dyDescent="0.25"/>
    <row r="4253" s="23" customFormat="1" x14ac:dyDescent="0.25"/>
    <row r="4254" s="23" customFormat="1" x14ac:dyDescent="0.25"/>
    <row r="4255" s="23" customFormat="1" x14ac:dyDescent="0.25"/>
    <row r="4256" s="23" customFormat="1" x14ac:dyDescent="0.25"/>
    <row r="4257" s="23" customFormat="1" x14ac:dyDescent="0.25"/>
    <row r="4258" s="23" customFormat="1" x14ac:dyDescent="0.25"/>
    <row r="4259" s="23" customFormat="1" x14ac:dyDescent="0.25"/>
    <row r="4260" s="23" customFormat="1" x14ac:dyDescent="0.25"/>
    <row r="4261" s="23" customFormat="1" x14ac:dyDescent="0.25"/>
    <row r="4262" s="23" customFormat="1" x14ac:dyDescent="0.25"/>
    <row r="4263" s="23" customFormat="1" x14ac:dyDescent="0.25"/>
    <row r="4264" s="23" customFormat="1" x14ac:dyDescent="0.25"/>
    <row r="4265" s="23" customFormat="1" x14ac:dyDescent="0.25"/>
    <row r="4266" s="23" customFormat="1" x14ac:dyDescent="0.25"/>
    <row r="4267" s="23" customFormat="1" x14ac:dyDescent="0.25"/>
    <row r="4268" s="23" customFormat="1" x14ac:dyDescent="0.25"/>
    <row r="4269" s="23" customFormat="1" x14ac:dyDescent="0.25"/>
    <row r="4270" s="23" customFormat="1" x14ac:dyDescent="0.25"/>
    <row r="4271" s="23" customFormat="1" x14ac:dyDescent="0.25"/>
    <row r="4272" s="23" customFormat="1" x14ac:dyDescent="0.25"/>
    <row r="4273" s="23" customFormat="1" x14ac:dyDescent="0.25"/>
    <row r="4274" s="23" customFormat="1" x14ac:dyDescent="0.25"/>
    <row r="4275" s="23" customFormat="1" x14ac:dyDescent="0.25"/>
    <row r="4276" s="23" customFormat="1" x14ac:dyDescent="0.25"/>
    <row r="4277" s="23" customFormat="1" x14ac:dyDescent="0.25"/>
    <row r="4278" s="23" customFormat="1" x14ac:dyDescent="0.25"/>
    <row r="4279" s="23" customFormat="1" x14ac:dyDescent="0.25"/>
    <row r="4280" s="23" customFormat="1" x14ac:dyDescent="0.25"/>
    <row r="4281" s="23" customFormat="1" x14ac:dyDescent="0.25"/>
    <row r="4282" s="23" customFormat="1" x14ac:dyDescent="0.25"/>
    <row r="4283" s="23" customFormat="1" x14ac:dyDescent="0.25"/>
    <row r="4284" s="23" customFormat="1" x14ac:dyDescent="0.25"/>
    <row r="4285" s="23" customFormat="1" x14ac:dyDescent="0.25"/>
    <row r="4286" s="23" customFormat="1" x14ac:dyDescent="0.25"/>
    <row r="4287" s="23" customFormat="1" x14ac:dyDescent="0.25"/>
    <row r="4288" s="23" customFormat="1" x14ac:dyDescent="0.25"/>
    <row r="4289" s="23" customFormat="1" x14ac:dyDescent="0.25"/>
    <row r="4290" s="23" customFormat="1" x14ac:dyDescent="0.25"/>
  </sheetData>
  <pageMargins left="0.2" right="0.2" top="0.25" bottom="0.25" header="0.3" footer="0.3"/>
  <pageSetup paperSize="5" scale="11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89"/>
  <sheetViews>
    <sheetView topLeftCell="A28" zoomScaleNormal="100" workbookViewId="0">
      <selection activeCell="E19" sqref="E19"/>
    </sheetView>
  </sheetViews>
  <sheetFormatPr defaultColWidth="9.140625" defaultRowHeight="15" x14ac:dyDescent="0.25"/>
  <cols>
    <col min="1" max="1" width="33.140625" style="5" bestFit="1" customWidth="1"/>
    <col min="2" max="2" width="27.7109375" style="23" bestFit="1" customWidth="1"/>
    <col min="3" max="3" width="24" style="23" bestFit="1" customWidth="1"/>
    <col min="4" max="27" width="12.7109375" style="23" customWidth="1"/>
    <col min="28" max="57" width="12.7109375" style="5" customWidth="1"/>
    <col min="58" max="62" width="11.28515625" style="5" customWidth="1"/>
    <col min="63" max="135" width="9.140625" style="5"/>
    <col min="136" max="136" width="16" style="5" bestFit="1" customWidth="1"/>
    <col min="137" max="16384" width="9.140625" style="5"/>
  </cols>
  <sheetData>
    <row r="1" spans="1:27" s="23" customFormat="1" x14ac:dyDescent="0.25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</row>
    <row r="2" spans="1:27" s="23" customFormat="1" x14ac:dyDescent="0.25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V2" s="77"/>
      <c r="W2" s="77"/>
      <c r="X2" s="77"/>
      <c r="Y2" s="77"/>
      <c r="Z2" s="77"/>
      <c r="AA2" s="77"/>
    </row>
    <row r="3" spans="1:27" s="23" customFormat="1" x14ac:dyDescent="0.25"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</row>
    <row r="4" spans="1:27" s="23" customFormat="1" x14ac:dyDescent="0.25">
      <c r="A4" s="173" t="s">
        <v>465</v>
      </c>
      <c r="B4" s="175" t="s">
        <v>133</v>
      </c>
      <c r="C4" s="174" t="s">
        <v>134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</row>
    <row r="5" spans="1:27" s="23" customFormat="1" x14ac:dyDescent="0.25">
      <c r="A5" s="168" t="s">
        <v>357</v>
      </c>
      <c r="B5" s="169">
        <v>300</v>
      </c>
      <c r="C5" s="176">
        <v>0.02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</row>
    <row r="6" spans="1:27" s="23" customFormat="1" x14ac:dyDescent="0.25">
      <c r="A6" s="168" t="s">
        <v>445</v>
      </c>
      <c r="B6" s="169">
        <v>250</v>
      </c>
      <c r="C6" s="176">
        <v>3.4000000000000002E-2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</row>
    <row r="7" spans="1:27" s="23" customFormat="1" x14ac:dyDescent="0.25">
      <c r="A7" s="168" t="s">
        <v>442</v>
      </c>
      <c r="B7" s="169">
        <v>400</v>
      </c>
      <c r="C7" s="176">
        <v>0.04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</row>
    <row r="8" spans="1:27" s="23" customFormat="1" x14ac:dyDescent="0.25">
      <c r="A8" s="168" t="s">
        <v>450</v>
      </c>
      <c r="B8" s="169">
        <v>250</v>
      </c>
      <c r="C8" s="176">
        <v>4.4999999999999998E-2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</row>
    <row r="9" spans="1:27" s="23" customFormat="1" x14ac:dyDescent="0.25">
      <c r="A9" s="168" t="s">
        <v>454</v>
      </c>
      <c r="B9" s="169">
        <v>250</v>
      </c>
      <c r="C9" s="176">
        <v>0.05</v>
      </c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</row>
    <row r="10" spans="1:27" s="23" customFormat="1" x14ac:dyDescent="0.25">
      <c r="A10" s="168" t="s">
        <v>447</v>
      </c>
      <c r="B10" s="169">
        <v>180</v>
      </c>
      <c r="C10" s="176">
        <v>6.0440000000000001E-2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</row>
    <row r="11" spans="1:27" s="23" customFormat="1" x14ac:dyDescent="0.25">
      <c r="A11" s="168" t="s">
        <v>452</v>
      </c>
      <c r="B11" s="169">
        <v>200</v>
      </c>
      <c r="C11" s="176">
        <v>7.5999999999999998E-2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</row>
    <row r="12" spans="1:27" s="23" customFormat="1" x14ac:dyDescent="0.25">
      <c r="A12" s="168" t="s">
        <v>453</v>
      </c>
      <c r="B12" s="169">
        <v>250</v>
      </c>
      <c r="C12" s="176">
        <v>9.4500000000000001E-2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</row>
    <row r="13" spans="1:27" s="23" customFormat="1" x14ac:dyDescent="0.25">
      <c r="A13" s="216" t="s">
        <v>457</v>
      </c>
      <c r="B13" s="212">
        <v>250</v>
      </c>
      <c r="C13" s="213">
        <v>0.1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</row>
    <row r="14" spans="1:27" s="23" customFormat="1" x14ac:dyDescent="0.25">
      <c r="A14" s="168" t="s">
        <v>357</v>
      </c>
      <c r="B14" s="169">
        <v>200</v>
      </c>
      <c r="C14" s="176">
        <v>0.1045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</row>
    <row r="15" spans="1:27" s="23" customFormat="1" x14ac:dyDescent="0.25">
      <c r="A15" s="168" t="s">
        <v>448</v>
      </c>
      <c r="B15" s="169">
        <v>300</v>
      </c>
      <c r="C15" s="176">
        <v>0.13420000000000001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</row>
    <row r="16" spans="1:27" s="23" customFormat="1" x14ac:dyDescent="0.25">
      <c r="A16" s="168" t="s">
        <v>456</v>
      </c>
      <c r="B16" s="169">
        <v>250</v>
      </c>
      <c r="C16" s="176">
        <v>0.14000000000000001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</row>
    <row r="17" spans="1:27" s="23" customFormat="1" x14ac:dyDescent="0.25">
      <c r="A17" s="168" t="s">
        <v>461</v>
      </c>
      <c r="B17" s="169">
        <v>250</v>
      </c>
      <c r="C17" s="176">
        <v>0.15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</row>
    <row r="18" spans="1:27" s="23" customFormat="1" x14ac:dyDescent="0.25">
      <c r="A18" s="168" t="s">
        <v>498</v>
      </c>
      <c r="B18" s="169">
        <v>250</v>
      </c>
      <c r="C18" s="176">
        <v>0.15240000000000001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</row>
    <row r="19" spans="1:27" s="23" customFormat="1" x14ac:dyDescent="0.25">
      <c r="A19" s="168" t="s">
        <v>467</v>
      </c>
      <c r="B19" s="169">
        <v>250</v>
      </c>
      <c r="C19" s="176">
        <v>0.16</v>
      </c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</row>
    <row r="20" spans="1:27" s="23" customFormat="1" x14ac:dyDescent="0.25">
      <c r="A20" s="168" t="s">
        <v>464</v>
      </c>
      <c r="B20" s="169">
        <v>200</v>
      </c>
      <c r="C20" s="176">
        <v>0.161</v>
      </c>
    </row>
    <row r="21" spans="1:27" s="23" customFormat="1" x14ac:dyDescent="0.25">
      <c r="A21" s="216" t="s">
        <v>457</v>
      </c>
      <c r="B21" s="212">
        <v>500</v>
      </c>
      <c r="C21" s="213">
        <v>0.17</v>
      </c>
    </row>
    <row r="22" spans="1:27" s="23" customFormat="1" x14ac:dyDescent="0.25">
      <c r="A22" s="168" t="s">
        <v>462</v>
      </c>
      <c r="B22" s="169">
        <v>200</v>
      </c>
      <c r="C22" s="176">
        <v>0.21</v>
      </c>
    </row>
    <row r="23" spans="1:27" s="23" customFormat="1" x14ac:dyDescent="0.25">
      <c r="A23" s="168" t="s">
        <v>458</v>
      </c>
      <c r="B23" s="169">
        <v>250</v>
      </c>
      <c r="C23" s="176">
        <v>0.218</v>
      </c>
    </row>
    <row r="24" spans="1:27" s="23" customFormat="1" x14ac:dyDescent="0.25">
      <c r="A24" s="168" t="s">
        <v>443</v>
      </c>
      <c r="B24" s="169">
        <v>230</v>
      </c>
      <c r="C24" s="176">
        <v>0.26200000000000001</v>
      </c>
    </row>
    <row r="25" spans="1:27" s="23" customFormat="1" x14ac:dyDescent="0.25">
      <c r="A25" s="168" t="s">
        <v>459</v>
      </c>
      <c r="B25" s="169">
        <v>250</v>
      </c>
      <c r="C25" s="176">
        <v>0.27</v>
      </c>
    </row>
    <row r="26" spans="1:27" s="23" customFormat="1" x14ac:dyDescent="0.25">
      <c r="A26" s="168" t="s">
        <v>451</v>
      </c>
      <c r="B26" s="169">
        <v>250</v>
      </c>
      <c r="C26" s="176">
        <v>0.28000000000000003</v>
      </c>
    </row>
    <row r="27" spans="1:27" s="23" customFormat="1" x14ac:dyDescent="0.25">
      <c r="A27" s="168" t="s">
        <v>469</v>
      </c>
      <c r="B27" s="169">
        <v>300</v>
      </c>
      <c r="C27" s="176">
        <v>0.3</v>
      </c>
    </row>
    <row r="28" spans="1:27" s="23" customFormat="1" x14ac:dyDescent="0.25">
      <c r="A28" s="168" t="s">
        <v>444</v>
      </c>
      <c r="B28" s="169">
        <v>150</v>
      </c>
      <c r="C28" s="176">
        <v>0.375</v>
      </c>
    </row>
    <row r="29" spans="1:27" s="23" customFormat="1" x14ac:dyDescent="0.25">
      <c r="A29" s="168" t="s">
        <v>460</v>
      </c>
      <c r="B29" s="169">
        <v>250</v>
      </c>
      <c r="C29" s="176">
        <v>0.38</v>
      </c>
    </row>
    <row r="30" spans="1:27" s="23" customFormat="1" x14ac:dyDescent="0.25">
      <c r="A30" s="168" t="s">
        <v>455</v>
      </c>
      <c r="B30" s="169">
        <v>250</v>
      </c>
      <c r="C30" s="176">
        <v>0.5071</v>
      </c>
    </row>
    <row r="31" spans="1:27" s="23" customFormat="1" x14ac:dyDescent="0.25">
      <c r="A31" s="168" t="s">
        <v>446</v>
      </c>
      <c r="B31" s="169">
        <v>250</v>
      </c>
      <c r="C31" s="176">
        <v>0.64370000000000005</v>
      </c>
    </row>
    <row r="32" spans="1:27" s="23" customFormat="1" x14ac:dyDescent="0.25">
      <c r="A32" s="168" t="s">
        <v>468</v>
      </c>
      <c r="B32" s="169">
        <v>275</v>
      </c>
      <c r="C32" s="176">
        <v>1</v>
      </c>
    </row>
    <row r="33" spans="1:3" s="23" customFormat="1" x14ac:dyDescent="0.25">
      <c r="A33" s="79"/>
      <c r="B33" s="77"/>
      <c r="C33" s="195"/>
    </row>
    <row r="34" spans="1:3" s="23" customFormat="1" x14ac:dyDescent="0.25">
      <c r="A34" s="79"/>
      <c r="B34" s="77"/>
      <c r="C34" s="214" t="s">
        <v>499</v>
      </c>
    </row>
    <row r="35" spans="1:3" s="23" customFormat="1" x14ac:dyDescent="0.25">
      <c r="A35" s="79"/>
      <c r="B35" s="77"/>
      <c r="C35" s="195"/>
    </row>
    <row r="36" spans="1:3" s="23" customFormat="1" x14ac:dyDescent="0.25"/>
    <row r="37" spans="1:3" s="23" customFormat="1" x14ac:dyDescent="0.25"/>
    <row r="38" spans="1:3" s="23" customFormat="1" x14ac:dyDescent="0.25"/>
    <row r="39" spans="1:3" s="23" customFormat="1" x14ac:dyDescent="0.25"/>
    <row r="40" spans="1:3" s="23" customFormat="1" x14ac:dyDescent="0.25"/>
    <row r="41" spans="1:3" s="23" customFormat="1" x14ac:dyDescent="0.25"/>
    <row r="42" spans="1:3" s="23" customFormat="1" x14ac:dyDescent="0.25"/>
    <row r="43" spans="1:3" s="23" customFormat="1" x14ac:dyDescent="0.25"/>
    <row r="44" spans="1:3" s="23" customFormat="1" x14ac:dyDescent="0.25"/>
    <row r="45" spans="1:3" s="23" customFormat="1" x14ac:dyDescent="0.25"/>
    <row r="46" spans="1:3" s="23" customFormat="1" x14ac:dyDescent="0.25"/>
    <row r="47" spans="1:3" s="23" customFormat="1" x14ac:dyDescent="0.25"/>
    <row r="48" spans="1:3" s="23" customFormat="1" x14ac:dyDescent="0.25"/>
    <row r="49" s="23" customFormat="1" x14ac:dyDescent="0.25"/>
    <row r="50" s="23" customFormat="1" x14ac:dyDescent="0.25"/>
    <row r="51" s="23" customFormat="1" x14ac:dyDescent="0.25"/>
    <row r="52" s="23" customFormat="1" x14ac:dyDescent="0.25"/>
    <row r="53" s="23" customFormat="1" x14ac:dyDescent="0.25"/>
    <row r="54" s="23" customFormat="1" x14ac:dyDescent="0.25"/>
    <row r="55" s="23" customFormat="1" x14ac:dyDescent="0.25"/>
    <row r="56" s="23" customFormat="1" x14ac:dyDescent="0.25"/>
    <row r="57" s="23" customFormat="1" x14ac:dyDescent="0.25"/>
    <row r="58" s="23" customFormat="1" x14ac:dyDescent="0.25"/>
    <row r="59" s="23" customFormat="1" x14ac:dyDescent="0.25"/>
    <row r="60" s="23" customFormat="1" x14ac:dyDescent="0.25"/>
    <row r="61" s="23" customFormat="1" x14ac:dyDescent="0.25"/>
    <row r="62" s="23" customFormat="1" x14ac:dyDescent="0.25"/>
    <row r="63" s="23" customFormat="1" x14ac:dyDescent="0.25"/>
    <row r="64" s="23" customFormat="1" x14ac:dyDescent="0.25"/>
    <row r="65" s="23" customForma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x14ac:dyDescent="0.25"/>
    <row r="76" s="23" customFormat="1" x14ac:dyDescent="0.25"/>
    <row r="77" s="23" customFormat="1" x14ac:dyDescent="0.25"/>
    <row r="78" s="23" customFormat="1" x14ac:dyDescent="0.25"/>
    <row r="79" s="23" customFormat="1" x14ac:dyDescent="0.25"/>
    <row r="80" s="23" customFormat="1" x14ac:dyDescent="0.25"/>
    <row r="81" s="23" customFormat="1" x14ac:dyDescent="0.25"/>
    <row r="82" s="23" customFormat="1" x14ac:dyDescent="0.25"/>
    <row r="83" s="23" customFormat="1" x14ac:dyDescent="0.25"/>
    <row r="84" s="23" customFormat="1" x14ac:dyDescent="0.25"/>
    <row r="85" s="23" customFormat="1" x14ac:dyDescent="0.25"/>
    <row r="86" s="23" customFormat="1" x14ac:dyDescent="0.25"/>
    <row r="87" s="23" customFormat="1" x14ac:dyDescent="0.25"/>
    <row r="88" s="23" customFormat="1" x14ac:dyDescent="0.25"/>
    <row r="89" s="23" customFormat="1" x14ac:dyDescent="0.25"/>
    <row r="90" s="23" customFormat="1" x14ac:dyDescent="0.25"/>
    <row r="91" s="23" customFormat="1" x14ac:dyDescent="0.25"/>
    <row r="92" s="23" customFormat="1" x14ac:dyDescent="0.25"/>
    <row r="93" s="23" customFormat="1" x14ac:dyDescent="0.25"/>
    <row r="94" s="23" customFormat="1" x14ac:dyDescent="0.25"/>
    <row r="95" s="23" customFormat="1" x14ac:dyDescent="0.25"/>
    <row r="96" s="23" customFormat="1" x14ac:dyDescent="0.25"/>
    <row r="97" s="23" customFormat="1" x14ac:dyDescent="0.25"/>
    <row r="98" s="23" customFormat="1" x14ac:dyDescent="0.25"/>
    <row r="99" s="23" customFormat="1" x14ac:dyDescent="0.25"/>
    <row r="100" s="23" customFormat="1" x14ac:dyDescent="0.25"/>
    <row r="101" s="23" customFormat="1" x14ac:dyDescent="0.25"/>
    <row r="102" s="23" customFormat="1" x14ac:dyDescent="0.25"/>
    <row r="103" s="23" customFormat="1" x14ac:dyDescent="0.25"/>
    <row r="104" s="23" customFormat="1" x14ac:dyDescent="0.25"/>
    <row r="105" s="23" customFormat="1" x14ac:dyDescent="0.25"/>
    <row r="106" s="23" customFormat="1" x14ac:dyDescent="0.25"/>
    <row r="107" s="23" customFormat="1" x14ac:dyDescent="0.25"/>
    <row r="108" s="23" customFormat="1" x14ac:dyDescent="0.25"/>
    <row r="109" s="23" customFormat="1" x14ac:dyDescent="0.25"/>
    <row r="110" s="23" customFormat="1" x14ac:dyDescent="0.25"/>
    <row r="111" s="23" customFormat="1" x14ac:dyDescent="0.25"/>
    <row r="112" s="23" customFormat="1" x14ac:dyDescent="0.25"/>
    <row r="113" s="23" customFormat="1" x14ac:dyDescent="0.25"/>
    <row r="114" s="23" customFormat="1" x14ac:dyDescent="0.25"/>
    <row r="115" s="23" customFormat="1" x14ac:dyDescent="0.25"/>
    <row r="116" s="23" customFormat="1" x14ac:dyDescent="0.25"/>
    <row r="117" s="23" customFormat="1" x14ac:dyDescent="0.25"/>
    <row r="118" s="23" customFormat="1" x14ac:dyDescent="0.25"/>
    <row r="119" s="23" customFormat="1" x14ac:dyDescent="0.25"/>
    <row r="120" s="23" customFormat="1" x14ac:dyDescent="0.25"/>
    <row r="121" s="23" customFormat="1" x14ac:dyDescent="0.25"/>
    <row r="122" s="23" customFormat="1" x14ac:dyDescent="0.25"/>
    <row r="123" s="23" customFormat="1" x14ac:dyDescent="0.25"/>
    <row r="124" s="23" customFormat="1" x14ac:dyDescent="0.25"/>
    <row r="125" s="23" customFormat="1" x14ac:dyDescent="0.25"/>
    <row r="126" s="23" customFormat="1" x14ac:dyDescent="0.25"/>
    <row r="127" s="23" customFormat="1" x14ac:dyDescent="0.25"/>
    <row r="128" s="23" customFormat="1" x14ac:dyDescent="0.25"/>
    <row r="129" s="23" customFormat="1" x14ac:dyDescent="0.25"/>
    <row r="130" s="23" customFormat="1" x14ac:dyDescent="0.25"/>
    <row r="131" s="23" customFormat="1" x14ac:dyDescent="0.25"/>
    <row r="132" s="23" customFormat="1" x14ac:dyDescent="0.25"/>
    <row r="133" s="23" customFormat="1" x14ac:dyDescent="0.25"/>
    <row r="134" s="23" customFormat="1" x14ac:dyDescent="0.25"/>
    <row r="135" s="23" customFormat="1" x14ac:dyDescent="0.25"/>
    <row r="136" s="23" customFormat="1" x14ac:dyDescent="0.25"/>
    <row r="137" s="23" customFormat="1" x14ac:dyDescent="0.25"/>
    <row r="138" s="23" customFormat="1" x14ac:dyDescent="0.25"/>
    <row r="139" s="23" customFormat="1" x14ac:dyDescent="0.25"/>
    <row r="140" s="23" customFormat="1" x14ac:dyDescent="0.25"/>
    <row r="141" s="23" customFormat="1" x14ac:dyDescent="0.25"/>
    <row r="142" s="23" customFormat="1" x14ac:dyDescent="0.25"/>
    <row r="143" s="23" customFormat="1" x14ac:dyDescent="0.25"/>
    <row r="144" s="23" customFormat="1" x14ac:dyDescent="0.25"/>
    <row r="145" s="23" customFormat="1" x14ac:dyDescent="0.25"/>
    <row r="146" s="23" customFormat="1" x14ac:dyDescent="0.25"/>
    <row r="147" s="23" customFormat="1" x14ac:dyDescent="0.25"/>
    <row r="148" s="23" customFormat="1" x14ac:dyDescent="0.25"/>
    <row r="149" s="23" customFormat="1" x14ac:dyDescent="0.25"/>
    <row r="150" s="23" customFormat="1" x14ac:dyDescent="0.25"/>
    <row r="151" s="23" customFormat="1" x14ac:dyDescent="0.25"/>
    <row r="152" s="23" customFormat="1" x14ac:dyDescent="0.25"/>
    <row r="153" s="23" customFormat="1" x14ac:dyDescent="0.25"/>
    <row r="154" s="23" customFormat="1" x14ac:dyDescent="0.25"/>
    <row r="155" s="23" customFormat="1" x14ac:dyDescent="0.25"/>
    <row r="156" s="23" customFormat="1" x14ac:dyDescent="0.25"/>
    <row r="157" s="23" customFormat="1" x14ac:dyDescent="0.25"/>
    <row r="158" s="23" customFormat="1" x14ac:dyDescent="0.25"/>
    <row r="159" s="23" customFormat="1" x14ac:dyDescent="0.25"/>
    <row r="160" s="23" customFormat="1" x14ac:dyDescent="0.25"/>
    <row r="161" s="23" customFormat="1" x14ac:dyDescent="0.25"/>
    <row r="162" s="23" customFormat="1" x14ac:dyDescent="0.25"/>
    <row r="163" s="23" customFormat="1" x14ac:dyDescent="0.25"/>
    <row r="164" s="23" customFormat="1" x14ac:dyDescent="0.25"/>
    <row r="165" s="23" customFormat="1" x14ac:dyDescent="0.25"/>
    <row r="166" s="23" customFormat="1" x14ac:dyDescent="0.25"/>
    <row r="167" s="23" customFormat="1" x14ac:dyDescent="0.25"/>
    <row r="168" s="23" customFormat="1" x14ac:dyDescent="0.25"/>
    <row r="169" s="23" customFormat="1" x14ac:dyDescent="0.25"/>
    <row r="170" s="23" customFormat="1" x14ac:dyDescent="0.25"/>
    <row r="171" s="23" customFormat="1" x14ac:dyDescent="0.25"/>
    <row r="172" s="23" customFormat="1" x14ac:dyDescent="0.25"/>
    <row r="173" s="23" customFormat="1" x14ac:dyDescent="0.25"/>
    <row r="174" s="23" customFormat="1" x14ac:dyDescent="0.25"/>
    <row r="175" s="23" customFormat="1" x14ac:dyDescent="0.25"/>
    <row r="176" s="23" customFormat="1" x14ac:dyDescent="0.25"/>
    <row r="177" s="23" customFormat="1" x14ac:dyDescent="0.25"/>
    <row r="178" s="23" customFormat="1" x14ac:dyDescent="0.25"/>
    <row r="179" s="23" customFormat="1" x14ac:dyDescent="0.25"/>
    <row r="180" s="23" customFormat="1" x14ac:dyDescent="0.25"/>
    <row r="181" s="23" customFormat="1" x14ac:dyDescent="0.25"/>
    <row r="182" s="23" customFormat="1" x14ac:dyDescent="0.25"/>
    <row r="183" s="23" customFormat="1" x14ac:dyDescent="0.25"/>
    <row r="184" s="23" customFormat="1" x14ac:dyDescent="0.25"/>
    <row r="185" s="23" customFormat="1" x14ac:dyDescent="0.25"/>
    <row r="186" s="23" customFormat="1" x14ac:dyDescent="0.25"/>
    <row r="187" s="23" customFormat="1" x14ac:dyDescent="0.25"/>
    <row r="188" s="23" customFormat="1" x14ac:dyDescent="0.25"/>
    <row r="189" s="23" customFormat="1" x14ac:dyDescent="0.25"/>
    <row r="190" s="23" customFormat="1" x14ac:dyDescent="0.25"/>
    <row r="191" s="23" customFormat="1" x14ac:dyDescent="0.25"/>
    <row r="192" s="23" customFormat="1" x14ac:dyDescent="0.25"/>
    <row r="193" s="23" customFormat="1" x14ac:dyDescent="0.25"/>
    <row r="194" s="23" customFormat="1" x14ac:dyDescent="0.25"/>
    <row r="195" s="23" customFormat="1" x14ac:dyDescent="0.25"/>
    <row r="196" s="23" customFormat="1" x14ac:dyDescent="0.25"/>
    <row r="197" s="23" customFormat="1" x14ac:dyDescent="0.25"/>
    <row r="198" s="23" customFormat="1" x14ac:dyDescent="0.25"/>
    <row r="199" s="23" customFormat="1" x14ac:dyDescent="0.25"/>
    <row r="200" s="23" customFormat="1" x14ac:dyDescent="0.25"/>
    <row r="201" s="23" customFormat="1" x14ac:dyDescent="0.25"/>
    <row r="202" s="23" customFormat="1" x14ac:dyDescent="0.25"/>
    <row r="203" s="23" customFormat="1" x14ac:dyDescent="0.25"/>
    <row r="204" s="23" customFormat="1" x14ac:dyDescent="0.25"/>
    <row r="205" s="23" customFormat="1" x14ac:dyDescent="0.25"/>
    <row r="206" s="23" customFormat="1" x14ac:dyDescent="0.25"/>
    <row r="207" s="23" customFormat="1" x14ac:dyDescent="0.25"/>
    <row r="208" s="23" customFormat="1" x14ac:dyDescent="0.25"/>
    <row r="209" s="23" customFormat="1" x14ac:dyDescent="0.25"/>
    <row r="210" s="23" customFormat="1" x14ac:dyDescent="0.25"/>
    <row r="211" s="23" customFormat="1" x14ac:dyDescent="0.25"/>
    <row r="212" s="23" customFormat="1" x14ac:dyDescent="0.25"/>
    <row r="213" s="23" customFormat="1" x14ac:dyDescent="0.25"/>
    <row r="214" s="23" customFormat="1" x14ac:dyDescent="0.25"/>
    <row r="215" s="23" customFormat="1" x14ac:dyDescent="0.25"/>
    <row r="216" s="23" customFormat="1" x14ac:dyDescent="0.25"/>
    <row r="217" s="23" customFormat="1" x14ac:dyDescent="0.25"/>
    <row r="218" s="23" customFormat="1" x14ac:dyDescent="0.25"/>
    <row r="219" s="23" customFormat="1" x14ac:dyDescent="0.25"/>
    <row r="220" s="23" customFormat="1" x14ac:dyDescent="0.25"/>
    <row r="221" s="23" customFormat="1" x14ac:dyDescent="0.25"/>
    <row r="222" s="23" customFormat="1" x14ac:dyDescent="0.25"/>
    <row r="223" s="23" customFormat="1" x14ac:dyDescent="0.25"/>
    <row r="224" s="23" customFormat="1" x14ac:dyDescent="0.25"/>
    <row r="225" s="23" customFormat="1" x14ac:dyDescent="0.25"/>
    <row r="226" s="23" customFormat="1" x14ac:dyDescent="0.25"/>
    <row r="227" s="23" customFormat="1" x14ac:dyDescent="0.25"/>
    <row r="228" s="23" customFormat="1" x14ac:dyDescent="0.25"/>
    <row r="229" s="23" customFormat="1" x14ac:dyDescent="0.25"/>
    <row r="230" s="23" customFormat="1" x14ac:dyDescent="0.25"/>
    <row r="231" s="23" customFormat="1" x14ac:dyDescent="0.25"/>
    <row r="232" s="23" customFormat="1" x14ac:dyDescent="0.25"/>
    <row r="233" s="23" customFormat="1" x14ac:dyDescent="0.25"/>
    <row r="234" s="23" customFormat="1" x14ac:dyDescent="0.25"/>
    <row r="235" s="23" customFormat="1" x14ac:dyDescent="0.25"/>
    <row r="236" s="23" customFormat="1" x14ac:dyDescent="0.25"/>
    <row r="237" s="23" customFormat="1" x14ac:dyDescent="0.25"/>
    <row r="238" s="23" customFormat="1" x14ac:dyDescent="0.25"/>
    <row r="239" s="23" customFormat="1" x14ac:dyDescent="0.25"/>
    <row r="240" s="23" customFormat="1" x14ac:dyDescent="0.25"/>
    <row r="241" s="23" customFormat="1" x14ac:dyDescent="0.25"/>
    <row r="242" s="23" customFormat="1" x14ac:dyDescent="0.25"/>
    <row r="243" s="23" customFormat="1" x14ac:dyDescent="0.25"/>
    <row r="244" s="23" customFormat="1" x14ac:dyDescent="0.25"/>
    <row r="245" s="23" customFormat="1" x14ac:dyDescent="0.25"/>
    <row r="246" s="23" customFormat="1" x14ac:dyDescent="0.25"/>
    <row r="247" s="23" customFormat="1" x14ac:dyDescent="0.25"/>
    <row r="248" s="23" customFormat="1" x14ac:dyDescent="0.25"/>
    <row r="249" s="23" customFormat="1" x14ac:dyDescent="0.25"/>
    <row r="250" s="23" customFormat="1" x14ac:dyDescent="0.25"/>
    <row r="251" s="23" customFormat="1" x14ac:dyDescent="0.25"/>
    <row r="252" s="23" customFormat="1" x14ac:dyDescent="0.25"/>
    <row r="253" s="23" customFormat="1" x14ac:dyDescent="0.25"/>
    <row r="254" s="23" customFormat="1" x14ac:dyDescent="0.25"/>
    <row r="255" s="23" customFormat="1" x14ac:dyDescent="0.25"/>
    <row r="256" s="23" customFormat="1" x14ac:dyDescent="0.25"/>
    <row r="257" s="23" customFormat="1" x14ac:dyDescent="0.25"/>
    <row r="258" s="23" customFormat="1" x14ac:dyDescent="0.25"/>
    <row r="259" s="23" customFormat="1" x14ac:dyDescent="0.25"/>
    <row r="260" s="23" customFormat="1" x14ac:dyDescent="0.25"/>
    <row r="261" s="23" customFormat="1" x14ac:dyDescent="0.25"/>
    <row r="262" s="23" customFormat="1" x14ac:dyDescent="0.25"/>
    <row r="263" s="23" customFormat="1" x14ac:dyDescent="0.25"/>
    <row r="264" s="23" customFormat="1" x14ac:dyDescent="0.25"/>
    <row r="265" s="23" customFormat="1" x14ac:dyDescent="0.25"/>
    <row r="266" s="23" customFormat="1" x14ac:dyDescent="0.25"/>
    <row r="267" s="23" customFormat="1" x14ac:dyDescent="0.25"/>
    <row r="268" s="23" customFormat="1" x14ac:dyDescent="0.25"/>
    <row r="269" s="23" customFormat="1" x14ac:dyDescent="0.25"/>
    <row r="270" s="23" customFormat="1" x14ac:dyDescent="0.25"/>
    <row r="271" s="23" customFormat="1" x14ac:dyDescent="0.25"/>
    <row r="272" s="23" customFormat="1" x14ac:dyDescent="0.25"/>
    <row r="273" s="23" customFormat="1" x14ac:dyDescent="0.25"/>
    <row r="274" s="23" customFormat="1" x14ac:dyDescent="0.25"/>
    <row r="275" s="23" customFormat="1" x14ac:dyDescent="0.25"/>
    <row r="276" s="23" customFormat="1" x14ac:dyDescent="0.25"/>
    <row r="277" s="23" customFormat="1" x14ac:dyDescent="0.25"/>
    <row r="278" s="23" customFormat="1" x14ac:dyDescent="0.25"/>
    <row r="279" s="23" customFormat="1" x14ac:dyDescent="0.25"/>
    <row r="280" s="23" customFormat="1" x14ac:dyDescent="0.25"/>
    <row r="281" s="23" customFormat="1" x14ac:dyDescent="0.25"/>
    <row r="282" s="23" customFormat="1" x14ac:dyDescent="0.25"/>
    <row r="283" s="23" customFormat="1" x14ac:dyDescent="0.25"/>
    <row r="284" s="23" customFormat="1" x14ac:dyDescent="0.25"/>
    <row r="285" s="23" customFormat="1" x14ac:dyDescent="0.25"/>
    <row r="286" s="23" customFormat="1" x14ac:dyDescent="0.25"/>
    <row r="287" s="23" customFormat="1" x14ac:dyDescent="0.25"/>
    <row r="288" s="23" customFormat="1" x14ac:dyDescent="0.25"/>
    <row r="289" s="23" customFormat="1" x14ac:dyDescent="0.25"/>
    <row r="290" s="23" customFormat="1" x14ac:dyDescent="0.25"/>
    <row r="291" s="23" customFormat="1" x14ac:dyDescent="0.25"/>
    <row r="292" s="23" customFormat="1" x14ac:dyDescent="0.25"/>
    <row r="293" s="23" customFormat="1" x14ac:dyDescent="0.25"/>
    <row r="294" s="23" customFormat="1" x14ac:dyDescent="0.25"/>
    <row r="295" s="23" customFormat="1" x14ac:dyDescent="0.25"/>
    <row r="296" s="23" customFormat="1" x14ac:dyDescent="0.25"/>
    <row r="297" s="23" customFormat="1" x14ac:dyDescent="0.25"/>
    <row r="298" s="23" customFormat="1" x14ac:dyDescent="0.25"/>
    <row r="299" s="23" customFormat="1" x14ac:dyDescent="0.25"/>
    <row r="300" s="23" customFormat="1" x14ac:dyDescent="0.25"/>
    <row r="301" s="23" customFormat="1" x14ac:dyDescent="0.25"/>
    <row r="302" s="23" customFormat="1" x14ac:dyDescent="0.25"/>
    <row r="303" s="23" customFormat="1" x14ac:dyDescent="0.25"/>
    <row r="304" s="23" customFormat="1" x14ac:dyDescent="0.25"/>
    <row r="305" s="23" customFormat="1" x14ac:dyDescent="0.25"/>
    <row r="306" s="23" customFormat="1" x14ac:dyDescent="0.25"/>
    <row r="307" s="23" customFormat="1" x14ac:dyDescent="0.25"/>
    <row r="308" s="23" customFormat="1" x14ac:dyDescent="0.25"/>
    <row r="309" s="23" customFormat="1" x14ac:dyDescent="0.25"/>
    <row r="310" s="23" customFormat="1" x14ac:dyDescent="0.25"/>
    <row r="311" s="23" customFormat="1" x14ac:dyDescent="0.25"/>
    <row r="312" s="23" customFormat="1" x14ac:dyDescent="0.25"/>
    <row r="313" s="23" customFormat="1" x14ac:dyDescent="0.25"/>
    <row r="314" s="23" customFormat="1" x14ac:dyDescent="0.25"/>
    <row r="315" s="23" customFormat="1" x14ac:dyDescent="0.25"/>
    <row r="316" s="23" customFormat="1" x14ac:dyDescent="0.25"/>
    <row r="317" s="23" customFormat="1" x14ac:dyDescent="0.25"/>
    <row r="318" s="23" customFormat="1" x14ac:dyDescent="0.25"/>
    <row r="319" s="23" customFormat="1" x14ac:dyDescent="0.25"/>
    <row r="320" s="23" customFormat="1" x14ac:dyDescent="0.25"/>
    <row r="321" s="23" customFormat="1" x14ac:dyDescent="0.25"/>
    <row r="322" s="23" customFormat="1" x14ac:dyDescent="0.25"/>
    <row r="323" s="23" customFormat="1" x14ac:dyDescent="0.25"/>
    <row r="324" s="23" customFormat="1" x14ac:dyDescent="0.25"/>
    <row r="325" s="23" customFormat="1" x14ac:dyDescent="0.25"/>
    <row r="326" s="23" customFormat="1" x14ac:dyDescent="0.25"/>
    <row r="327" s="23" customFormat="1" x14ac:dyDescent="0.25"/>
    <row r="328" s="23" customFormat="1" x14ac:dyDescent="0.25"/>
    <row r="329" s="23" customFormat="1" x14ac:dyDescent="0.25"/>
    <row r="330" s="23" customFormat="1" x14ac:dyDescent="0.25"/>
    <row r="331" s="23" customFormat="1" x14ac:dyDescent="0.25"/>
    <row r="332" s="23" customFormat="1" x14ac:dyDescent="0.25"/>
    <row r="333" s="23" customFormat="1" x14ac:dyDescent="0.25"/>
    <row r="334" s="23" customFormat="1" x14ac:dyDescent="0.25"/>
    <row r="335" s="23" customFormat="1" x14ac:dyDescent="0.25"/>
    <row r="336" s="23" customFormat="1" x14ac:dyDescent="0.25"/>
    <row r="337" s="23" customFormat="1" x14ac:dyDescent="0.25"/>
    <row r="338" s="23" customFormat="1" x14ac:dyDescent="0.25"/>
    <row r="339" s="23" customFormat="1" x14ac:dyDescent="0.25"/>
    <row r="340" s="23" customFormat="1" x14ac:dyDescent="0.25"/>
    <row r="341" s="23" customFormat="1" x14ac:dyDescent="0.25"/>
    <row r="342" s="23" customFormat="1" x14ac:dyDescent="0.25"/>
    <row r="343" s="23" customFormat="1" x14ac:dyDescent="0.25"/>
    <row r="344" s="23" customFormat="1" x14ac:dyDescent="0.25"/>
    <row r="345" s="23" customFormat="1" x14ac:dyDescent="0.25"/>
    <row r="346" s="23" customFormat="1" x14ac:dyDescent="0.25"/>
    <row r="347" s="23" customFormat="1" x14ac:dyDescent="0.25"/>
    <row r="348" s="23" customFormat="1" x14ac:dyDescent="0.25"/>
    <row r="349" s="23" customFormat="1" x14ac:dyDescent="0.25"/>
    <row r="350" s="23" customFormat="1" x14ac:dyDescent="0.25"/>
    <row r="351" s="23" customFormat="1" x14ac:dyDescent="0.25"/>
    <row r="352" s="23" customFormat="1" x14ac:dyDescent="0.25"/>
    <row r="353" s="23" customFormat="1" x14ac:dyDescent="0.25"/>
    <row r="354" s="23" customFormat="1" x14ac:dyDescent="0.25"/>
    <row r="355" s="23" customFormat="1" x14ac:dyDescent="0.25"/>
    <row r="356" s="23" customFormat="1" x14ac:dyDescent="0.25"/>
    <row r="357" s="23" customFormat="1" x14ac:dyDescent="0.25"/>
    <row r="358" s="23" customFormat="1" x14ac:dyDescent="0.25"/>
    <row r="359" s="23" customFormat="1" x14ac:dyDescent="0.25"/>
    <row r="360" s="23" customFormat="1" x14ac:dyDescent="0.25"/>
    <row r="361" s="23" customFormat="1" x14ac:dyDescent="0.25"/>
    <row r="362" s="23" customFormat="1" x14ac:dyDescent="0.25"/>
    <row r="363" s="23" customFormat="1" x14ac:dyDescent="0.25"/>
    <row r="364" s="23" customFormat="1" x14ac:dyDescent="0.25"/>
    <row r="365" s="23" customFormat="1" x14ac:dyDescent="0.25"/>
    <row r="366" s="23" customFormat="1" x14ac:dyDescent="0.25"/>
    <row r="367" s="23" customFormat="1" x14ac:dyDescent="0.25"/>
    <row r="368" s="23" customFormat="1" x14ac:dyDescent="0.25"/>
    <row r="369" s="23" customFormat="1" x14ac:dyDescent="0.25"/>
    <row r="370" s="23" customFormat="1" x14ac:dyDescent="0.25"/>
    <row r="371" s="23" customFormat="1" x14ac:dyDescent="0.25"/>
    <row r="372" s="23" customFormat="1" x14ac:dyDescent="0.25"/>
    <row r="373" s="23" customFormat="1" x14ac:dyDescent="0.25"/>
    <row r="374" s="23" customFormat="1" x14ac:dyDescent="0.25"/>
    <row r="375" s="23" customFormat="1" x14ac:dyDescent="0.25"/>
    <row r="376" s="23" customFormat="1" x14ac:dyDescent="0.25"/>
    <row r="377" s="23" customFormat="1" x14ac:dyDescent="0.25"/>
    <row r="378" s="23" customFormat="1" x14ac:dyDescent="0.25"/>
    <row r="379" s="23" customFormat="1" x14ac:dyDescent="0.25"/>
    <row r="380" s="23" customFormat="1" x14ac:dyDescent="0.25"/>
    <row r="381" s="23" customFormat="1" x14ac:dyDescent="0.25"/>
    <row r="382" s="23" customFormat="1" x14ac:dyDescent="0.25"/>
    <row r="383" s="23" customFormat="1" x14ac:dyDescent="0.25"/>
    <row r="384" s="23" customFormat="1" x14ac:dyDescent="0.25"/>
    <row r="385" s="23" customFormat="1" x14ac:dyDescent="0.25"/>
    <row r="386" s="23" customFormat="1" x14ac:dyDescent="0.25"/>
    <row r="387" s="23" customFormat="1" x14ac:dyDescent="0.25"/>
    <row r="388" s="23" customFormat="1" x14ac:dyDescent="0.25"/>
    <row r="389" s="23" customFormat="1" x14ac:dyDescent="0.25"/>
    <row r="390" s="23" customFormat="1" x14ac:dyDescent="0.25"/>
    <row r="391" s="23" customFormat="1" x14ac:dyDescent="0.25"/>
    <row r="392" s="23" customFormat="1" x14ac:dyDescent="0.25"/>
    <row r="393" s="23" customFormat="1" x14ac:dyDescent="0.25"/>
    <row r="394" s="23" customFormat="1" x14ac:dyDescent="0.25"/>
    <row r="395" s="23" customFormat="1" x14ac:dyDescent="0.25"/>
    <row r="396" s="23" customFormat="1" x14ac:dyDescent="0.25"/>
    <row r="397" s="23" customFormat="1" x14ac:dyDescent="0.25"/>
    <row r="398" s="23" customFormat="1" x14ac:dyDescent="0.25"/>
    <row r="399" s="23" customFormat="1" x14ac:dyDescent="0.25"/>
    <row r="400" s="23" customFormat="1" x14ac:dyDescent="0.25"/>
    <row r="401" s="23" customFormat="1" x14ac:dyDescent="0.25"/>
    <row r="402" s="23" customFormat="1" x14ac:dyDescent="0.25"/>
    <row r="403" s="23" customFormat="1" x14ac:dyDescent="0.25"/>
    <row r="404" s="23" customFormat="1" x14ac:dyDescent="0.25"/>
    <row r="405" s="23" customFormat="1" x14ac:dyDescent="0.25"/>
    <row r="406" s="23" customFormat="1" x14ac:dyDescent="0.25"/>
    <row r="407" s="23" customFormat="1" x14ac:dyDescent="0.25"/>
    <row r="408" s="23" customFormat="1" x14ac:dyDescent="0.25"/>
    <row r="409" s="23" customFormat="1" x14ac:dyDescent="0.25"/>
    <row r="410" s="23" customFormat="1" x14ac:dyDescent="0.25"/>
    <row r="411" s="23" customFormat="1" x14ac:dyDescent="0.25"/>
    <row r="412" s="23" customFormat="1" x14ac:dyDescent="0.25"/>
    <row r="413" s="23" customFormat="1" x14ac:dyDescent="0.25"/>
    <row r="414" s="23" customFormat="1" x14ac:dyDescent="0.25"/>
    <row r="415" s="23" customFormat="1" x14ac:dyDescent="0.25"/>
    <row r="416" s="23" customFormat="1" x14ac:dyDescent="0.25"/>
    <row r="417" s="23" customFormat="1" x14ac:dyDescent="0.25"/>
    <row r="418" s="23" customFormat="1" x14ac:dyDescent="0.25"/>
    <row r="419" s="23" customFormat="1" x14ac:dyDescent="0.25"/>
    <row r="420" s="23" customFormat="1" x14ac:dyDescent="0.25"/>
    <row r="421" s="23" customFormat="1" x14ac:dyDescent="0.25"/>
    <row r="422" s="23" customFormat="1" x14ac:dyDescent="0.25"/>
    <row r="423" s="23" customFormat="1" x14ac:dyDescent="0.25"/>
    <row r="424" s="23" customFormat="1" x14ac:dyDescent="0.25"/>
    <row r="425" s="23" customFormat="1" x14ac:dyDescent="0.25"/>
    <row r="426" s="23" customFormat="1" x14ac:dyDescent="0.25"/>
    <row r="427" s="23" customFormat="1" x14ac:dyDescent="0.25"/>
    <row r="428" s="23" customFormat="1" x14ac:dyDescent="0.25"/>
    <row r="429" s="23" customFormat="1" x14ac:dyDescent="0.25"/>
    <row r="430" s="23" customFormat="1" x14ac:dyDescent="0.25"/>
    <row r="431" s="23" customFormat="1" x14ac:dyDescent="0.25"/>
    <row r="432" s="23" customFormat="1" x14ac:dyDescent="0.25"/>
    <row r="433" s="23" customFormat="1" x14ac:dyDescent="0.25"/>
    <row r="434" s="23" customFormat="1" x14ac:dyDescent="0.25"/>
    <row r="435" s="23" customFormat="1" x14ac:dyDescent="0.25"/>
    <row r="436" s="23" customFormat="1" x14ac:dyDescent="0.25"/>
    <row r="437" s="23" customFormat="1" x14ac:dyDescent="0.25"/>
    <row r="438" s="23" customFormat="1" x14ac:dyDescent="0.25"/>
    <row r="439" s="23" customFormat="1" x14ac:dyDescent="0.25"/>
    <row r="440" s="23" customFormat="1" x14ac:dyDescent="0.25"/>
    <row r="441" s="23" customFormat="1" x14ac:dyDescent="0.25"/>
    <row r="442" s="23" customFormat="1" x14ac:dyDescent="0.25"/>
    <row r="443" s="23" customFormat="1" x14ac:dyDescent="0.25"/>
    <row r="444" s="23" customFormat="1" x14ac:dyDescent="0.25"/>
    <row r="445" s="23" customFormat="1" x14ac:dyDescent="0.25"/>
    <row r="446" s="23" customFormat="1" x14ac:dyDescent="0.25"/>
    <row r="447" s="23" customFormat="1" x14ac:dyDescent="0.25"/>
    <row r="448" s="23" customFormat="1" x14ac:dyDescent="0.25"/>
    <row r="449" s="23" customFormat="1" x14ac:dyDescent="0.25"/>
    <row r="450" s="23" customFormat="1" x14ac:dyDescent="0.25"/>
    <row r="451" s="23" customFormat="1" x14ac:dyDescent="0.25"/>
    <row r="452" s="23" customFormat="1" x14ac:dyDescent="0.25"/>
    <row r="453" s="23" customFormat="1" x14ac:dyDescent="0.25"/>
    <row r="454" s="23" customFormat="1" x14ac:dyDescent="0.25"/>
    <row r="455" s="23" customFormat="1" x14ac:dyDescent="0.25"/>
    <row r="456" s="23" customFormat="1" x14ac:dyDescent="0.25"/>
    <row r="457" s="23" customFormat="1" x14ac:dyDescent="0.25"/>
    <row r="458" s="23" customFormat="1" x14ac:dyDescent="0.25"/>
    <row r="459" s="23" customFormat="1" x14ac:dyDescent="0.25"/>
    <row r="460" s="23" customFormat="1" x14ac:dyDescent="0.25"/>
    <row r="461" s="23" customFormat="1" x14ac:dyDescent="0.25"/>
    <row r="462" s="23" customFormat="1" x14ac:dyDescent="0.25"/>
    <row r="463" s="23" customFormat="1" x14ac:dyDescent="0.25"/>
    <row r="464" s="23" customFormat="1" x14ac:dyDescent="0.25"/>
    <row r="465" s="23" customFormat="1" x14ac:dyDescent="0.25"/>
    <row r="466" s="23" customFormat="1" x14ac:dyDescent="0.25"/>
    <row r="467" s="23" customFormat="1" x14ac:dyDescent="0.25"/>
    <row r="468" s="23" customFormat="1" x14ac:dyDescent="0.25"/>
    <row r="469" s="23" customFormat="1" x14ac:dyDescent="0.25"/>
    <row r="470" s="23" customFormat="1" x14ac:dyDescent="0.25"/>
    <row r="471" s="23" customFormat="1" x14ac:dyDescent="0.25"/>
    <row r="472" s="23" customFormat="1" x14ac:dyDescent="0.25"/>
    <row r="473" s="23" customFormat="1" x14ac:dyDescent="0.25"/>
    <row r="474" s="23" customFormat="1" x14ac:dyDescent="0.25"/>
    <row r="475" s="23" customFormat="1" x14ac:dyDescent="0.25"/>
    <row r="476" s="23" customFormat="1" x14ac:dyDescent="0.25"/>
    <row r="477" s="23" customFormat="1" x14ac:dyDescent="0.25"/>
    <row r="478" s="23" customFormat="1" x14ac:dyDescent="0.25"/>
    <row r="479" s="23" customFormat="1" x14ac:dyDescent="0.25"/>
    <row r="480" s="23" customFormat="1" x14ac:dyDescent="0.25"/>
    <row r="481" s="23" customFormat="1" x14ac:dyDescent="0.25"/>
    <row r="482" s="23" customFormat="1" x14ac:dyDescent="0.25"/>
    <row r="483" s="23" customFormat="1" x14ac:dyDescent="0.25"/>
    <row r="484" s="23" customFormat="1" x14ac:dyDescent="0.25"/>
    <row r="485" s="23" customFormat="1" x14ac:dyDescent="0.25"/>
    <row r="486" s="23" customFormat="1" x14ac:dyDescent="0.25"/>
    <row r="487" s="23" customFormat="1" x14ac:dyDescent="0.25"/>
    <row r="488" s="23" customFormat="1" x14ac:dyDescent="0.25"/>
    <row r="489" s="23" customFormat="1" x14ac:dyDescent="0.25"/>
    <row r="490" s="23" customFormat="1" x14ac:dyDescent="0.25"/>
    <row r="491" s="23" customFormat="1" x14ac:dyDescent="0.25"/>
    <row r="492" s="23" customFormat="1" x14ac:dyDescent="0.25"/>
    <row r="493" s="23" customFormat="1" x14ac:dyDescent="0.25"/>
    <row r="494" s="23" customFormat="1" x14ac:dyDescent="0.25"/>
    <row r="495" s="23" customFormat="1" x14ac:dyDescent="0.25"/>
    <row r="496" s="23" customFormat="1" x14ac:dyDescent="0.25"/>
    <row r="497" s="23" customFormat="1" x14ac:dyDescent="0.25"/>
    <row r="498" s="23" customFormat="1" x14ac:dyDescent="0.25"/>
    <row r="499" s="23" customFormat="1" x14ac:dyDescent="0.25"/>
    <row r="500" s="23" customFormat="1" x14ac:dyDescent="0.25"/>
    <row r="501" s="23" customFormat="1" x14ac:dyDescent="0.25"/>
    <row r="502" s="23" customFormat="1" x14ac:dyDescent="0.25"/>
    <row r="503" s="23" customFormat="1" x14ac:dyDescent="0.25"/>
    <row r="504" s="23" customFormat="1" x14ac:dyDescent="0.25"/>
    <row r="505" s="23" customFormat="1" x14ac:dyDescent="0.25"/>
    <row r="506" s="23" customFormat="1" x14ac:dyDescent="0.25"/>
    <row r="507" s="23" customFormat="1" x14ac:dyDescent="0.25"/>
    <row r="508" s="23" customFormat="1" x14ac:dyDescent="0.25"/>
    <row r="509" s="23" customFormat="1" x14ac:dyDescent="0.25"/>
    <row r="510" s="23" customFormat="1" x14ac:dyDescent="0.25"/>
    <row r="511" s="23" customFormat="1" x14ac:dyDescent="0.25"/>
    <row r="512" s="23" customFormat="1" x14ac:dyDescent="0.25"/>
    <row r="513" s="23" customFormat="1" x14ac:dyDescent="0.25"/>
    <row r="514" s="23" customFormat="1" x14ac:dyDescent="0.25"/>
    <row r="515" s="23" customFormat="1" x14ac:dyDescent="0.25"/>
    <row r="516" s="23" customFormat="1" x14ac:dyDescent="0.25"/>
    <row r="517" s="23" customFormat="1" x14ac:dyDescent="0.25"/>
    <row r="518" s="23" customFormat="1" x14ac:dyDescent="0.25"/>
    <row r="519" s="23" customFormat="1" x14ac:dyDescent="0.25"/>
    <row r="520" s="23" customFormat="1" x14ac:dyDescent="0.25"/>
    <row r="521" s="23" customFormat="1" x14ac:dyDescent="0.25"/>
    <row r="522" s="23" customFormat="1" x14ac:dyDescent="0.25"/>
    <row r="523" s="23" customFormat="1" x14ac:dyDescent="0.25"/>
    <row r="524" s="23" customFormat="1" x14ac:dyDescent="0.25"/>
    <row r="525" s="23" customFormat="1" x14ac:dyDescent="0.25"/>
    <row r="526" s="23" customFormat="1" x14ac:dyDescent="0.25"/>
    <row r="527" s="23" customFormat="1" x14ac:dyDescent="0.25"/>
    <row r="528" s="23" customFormat="1" x14ac:dyDescent="0.25"/>
    <row r="529" s="23" customFormat="1" x14ac:dyDescent="0.25"/>
    <row r="530" s="23" customFormat="1" x14ac:dyDescent="0.25"/>
    <row r="531" s="23" customFormat="1" x14ac:dyDescent="0.25"/>
    <row r="532" s="23" customFormat="1" x14ac:dyDescent="0.25"/>
    <row r="533" s="23" customFormat="1" x14ac:dyDescent="0.25"/>
    <row r="534" s="23" customFormat="1" x14ac:dyDescent="0.25"/>
    <row r="535" s="23" customFormat="1" x14ac:dyDescent="0.25"/>
    <row r="536" s="23" customFormat="1" x14ac:dyDescent="0.25"/>
    <row r="537" s="23" customFormat="1" x14ac:dyDescent="0.25"/>
    <row r="538" s="23" customFormat="1" x14ac:dyDescent="0.25"/>
    <row r="539" s="23" customFormat="1" x14ac:dyDescent="0.25"/>
    <row r="540" s="23" customFormat="1" x14ac:dyDescent="0.25"/>
    <row r="541" s="23" customFormat="1" x14ac:dyDescent="0.25"/>
    <row r="542" s="23" customFormat="1" x14ac:dyDescent="0.25"/>
    <row r="543" s="23" customFormat="1" x14ac:dyDescent="0.25"/>
    <row r="544" s="23" customFormat="1" x14ac:dyDescent="0.25"/>
    <row r="545" s="23" customFormat="1" x14ac:dyDescent="0.25"/>
    <row r="546" s="23" customFormat="1" x14ac:dyDescent="0.25"/>
    <row r="547" s="23" customFormat="1" x14ac:dyDescent="0.25"/>
    <row r="548" s="23" customFormat="1" x14ac:dyDescent="0.25"/>
    <row r="549" s="23" customFormat="1" x14ac:dyDescent="0.25"/>
    <row r="550" s="23" customFormat="1" x14ac:dyDescent="0.25"/>
    <row r="551" s="23" customFormat="1" x14ac:dyDescent="0.25"/>
    <row r="552" s="23" customFormat="1" x14ac:dyDescent="0.25"/>
    <row r="553" s="23" customFormat="1" x14ac:dyDescent="0.25"/>
    <row r="554" s="23" customFormat="1" x14ac:dyDescent="0.25"/>
    <row r="555" s="23" customFormat="1" x14ac:dyDescent="0.25"/>
    <row r="556" s="23" customFormat="1" x14ac:dyDescent="0.25"/>
    <row r="557" s="23" customFormat="1" x14ac:dyDescent="0.25"/>
    <row r="558" s="23" customFormat="1" x14ac:dyDescent="0.25"/>
    <row r="559" s="23" customFormat="1" x14ac:dyDescent="0.25"/>
    <row r="560" s="23" customFormat="1" x14ac:dyDescent="0.25"/>
    <row r="561" s="23" customFormat="1" x14ac:dyDescent="0.25"/>
    <row r="562" s="23" customFormat="1" x14ac:dyDescent="0.25"/>
    <row r="563" s="23" customFormat="1" x14ac:dyDescent="0.25"/>
    <row r="564" s="23" customFormat="1" x14ac:dyDescent="0.25"/>
    <row r="565" s="23" customFormat="1" x14ac:dyDescent="0.25"/>
    <row r="566" s="23" customFormat="1" x14ac:dyDescent="0.25"/>
    <row r="567" s="23" customFormat="1" x14ac:dyDescent="0.25"/>
    <row r="568" s="23" customFormat="1" x14ac:dyDescent="0.25"/>
    <row r="569" s="23" customFormat="1" x14ac:dyDescent="0.25"/>
    <row r="570" s="23" customFormat="1" x14ac:dyDescent="0.25"/>
    <row r="571" s="23" customFormat="1" x14ac:dyDescent="0.25"/>
    <row r="572" s="23" customFormat="1" x14ac:dyDescent="0.25"/>
    <row r="573" s="23" customFormat="1" x14ac:dyDescent="0.25"/>
    <row r="574" s="23" customFormat="1" x14ac:dyDescent="0.25"/>
    <row r="575" s="23" customFormat="1" x14ac:dyDescent="0.25"/>
    <row r="576" s="23" customFormat="1" x14ac:dyDescent="0.25"/>
    <row r="577" s="23" customFormat="1" x14ac:dyDescent="0.25"/>
    <row r="578" s="23" customFormat="1" x14ac:dyDescent="0.25"/>
    <row r="579" s="23" customFormat="1" x14ac:dyDescent="0.25"/>
    <row r="580" s="23" customFormat="1" x14ac:dyDescent="0.25"/>
    <row r="581" s="23" customFormat="1" x14ac:dyDescent="0.25"/>
    <row r="582" s="23" customFormat="1" x14ac:dyDescent="0.25"/>
    <row r="583" s="23" customFormat="1" x14ac:dyDescent="0.25"/>
    <row r="584" s="23" customFormat="1" x14ac:dyDescent="0.25"/>
    <row r="585" s="23" customFormat="1" x14ac:dyDescent="0.25"/>
    <row r="586" s="23" customFormat="1" x14ac:dyDescent="0.25"/>
    <row r="587" s="23" customFormat="1" x14ac:dyDescent="0.25"/>
    <row r="588" s="23" customFormat="1" x14ac:dyDescent="0.25"/>
    <row r="589" s="23" customFormat="1" x14ac:dyDescent="0.25"/>
    <row r="590" s="23" customFormat="1" x14ac:dyDescent="0.25"/>
    <row r="591" s="23" customFormat="1" x14ac:dyDescent="0.25"/>
    <row r="592" s="23" customFormat="1" x14ac:dyDescent="0.25"/>
    <row r="593" s="23" customFormat="1" x14ac:dyDescent="0.25"/>
    <row r="594" s="23" customFormat="1" x14ac:dyDescent="0.25"/>
    <row r="595" s="23" customFormat="1" x14ac:dyDescent="0.25"/>
    <row r="596" s="23" customFormat="1" x14ac:dyDescent="0.25"/>
    <row r="597" s="23" customFormat="1" x14ac:dyDescent="0.25"/>
    <row r="598" s="23" customFormat="1" x14ac:dyDescent="0.25"/>
    <row r="599" s="23" customFormat="1" x14ac:dyDescent="0.25"/>
    <row r="600" s="23" customFormat="1" x14ac:dyDescent="0.25"/>
    <row r="601" s="23" customFormat="1" x14ac:dyDescent="0.25"/>
    <row r="602" s="23" customFormat="1" x14ac:dyDescent="0.25"/>
    <row r="603" s="23" customFormat="1" x14ac:dyDescent="0.25"/>
    <row r="604" s="23" customFormat="1" x14ac:dyDescent="0.25"/>
    <row r="605" s="23" customFormat="1" x14ac:dyDescent="0.25"/>
    <row r="606" s="23" customFormat="1" x14ac:dyDescent="0.25"/>
    <row r="607" s="23" customFormat="1" x14ac:dyDescent="0.25"/>
    <row r="608" s="23" customFormat="1" x14ac:dyDescent="0.25"/>
    <row r="609" s="23" customFormat="1" x14ac:dyDescent="0.25"/>
    <row r="610" s="23" customFormat="1" x14ac:dyDescent="0.25"/>
    <row r="611" s="23" customFormat="1" x14ac:dyDescent="0.25"/>
    <row r="612" s="23" customFormat="1" x14ac:dyDescent="0.25"/>
    <row r="613" s="23" customFormat="1" x14ac:dyDescent="0.25"/>
    <row r="614" s="23" customFormat="1" x14ac:dyDescent="0.25"/>
    <row r="615" s="23" customFormat="1" x14ac:dyDescent="0.25"/>
    <row r="616" s="23" customFormat="1" x14ac:dyDescent="0.25"/>
    <row r="617" s="23" customFormat="1" x14ac:dyDescent="0.25"/>
    <row r="618" s="23" customFormat="1" x14ac:dyDescent="0.25"/>
    <row r="619" s="23" customFormat="1" x14ac:dyDescent="0.25"/>
    <row r="620" s="23" customFormat="1" x14ac:dyDescent="0.25"/>
    <row r="621" s="23" customFormat="1" x14ac:dyDescent="0.25"/>
    <row r="622" s="23" customFormat="1" x14ac:dyDescent="0.25"/>
    <row r="623" s="23" customFormat="1" x14ac:dyDescent="0.25"/>
    <row r="624" s="23" customFormat="1" x14ac:dyDescent="0.25"/>
    <row r="625" s="23" customFormat="1" x14ac:dyDescent="0.25"/>
    <row r="626" s="23" customFormat="1" x14ac:dyDescent="0.25"/>
    <row r="627" s="23" customFormat="1" x14ac:dyDescent="0.25"/>
    <row r="628" s="23" customFormat="1" x14ac:dyDescent="0.25"/>
    <row r="629" s="23" customFormat="1" x14ac:dyDescent="0.25"/>
    <row r="630" s="23" customFormat="1" x14ac:dyDescent="0.25"/>
    <row r="631" s="23" customFormat="1" x14ac:dyDescent="0.25"/>
    <row r="632" s="23" customFormat="1" x14ac:dyDescent="0.25"/>
    <row r="633" s="23" customFormat="1" x14ac:dyDescent="0.25"/>
    <row r="634" s="23" customFormat="1" x14ac:dyDescent="0.25"/>
    <row r="635" s="23" customFormat="1" x14ac:dyDescent="0.25"/>
    <row r="636" s="23" customFormat="1" x14ac:dyDescent="0.25"/>
    <row r="637" s="23" customFormat="1" x14ac:dyDescent="0.25"/>
    <row r="638" s="23" customFormat="1" x14ac:dyDescent="0.25"/>
    <row r="639" s="23" customFormat="1" x14ac:dyDescent="0.25"/>
    <row r="640" s="23" customFormat="1" x14ac:dyDescent="0.25"/>
    <row r="641" s="23" customFormat="1" x14ac:dyDescent="0.25"/>
    <row r="642" s="23" customFormat="1" x14ac:dyDescent="0.25"/>
    <row r="643" s="23" customFormat="1" x14ac:dyDescent="0.25"/>
    <row r="644" s="23" customFormat="1" x14ac:dyDescent="0.25"/>
    <row r="645" s="23" customFormat="1" x14ac:dyDescent="0.25"/>
    <row r="646" s="23" customFormat="1" x14ac:dyDescent="0.25"/>
    <row r="647" s="23" customFormat="1" x14ac:dyDescent="0.25"/>
    <row r="648" s="23" customFormat="1" x14ac:dyDescent="0.25"/>
    <row r="649" s="23" customFormat="1" x14ac:dyDescent="0.25"/>
    <row r="650" s="23" customFormat="1" x14ac:dyDescent="0.25"/>
    <row r="651" s="23" customFormat="1" x14ac:dyDescent="0.25"/>
    <row r="652" s="23" customFormat="1" x14ac:dyDescent="0.25"/>
    <row r="653" s="23" customFormat="1" x14ac:dyDescent="0.25"/>
    <row r="654" s="23" customFormat="1" x14ac:dyDescent="0.25"/>
    <row r="655" s="23" customFormat="1" x14ac:dyDescent="0.25"/>
    <row r="656" s="23" customFormat="1" x14ac:dyDescent="0.25"/>
    <row r="657" s="23" customFormat="1" x14ac:dyDescent="0.25"/>
    <row r="658" s="23" customFormat="1" x14ac:dyDescent="0.25"/>
    <row r="659" s="23" customFormat="1" x14ac:dyDescent="0.25"/>
    <row r="660" s="23" customFormat="1" x14ac:dyDescent="0.25"/>
    <row r="661" s="23" customFormat="1" x14ac:dyDescent="0.25"/>
    <row r="662" s="23" customFormat="1" x14ac:dyDescent="0.25"/>
    <row r="663" s="23" customFormat="1" x14ac:dyDescent="0.25"/>
    <row r="664" s="23" customFormat="1" x14ac:dyDescent="0.25"/>
    <row r="665" s="23" customFormat="1" x14ac:dyDescent="0.25"/>
    <row r="666" s="23" customFormat="1" x14ac:dyDescent="0.25"/>
    <row r="667" s="23" customFormat="1" x14ac:dyDescent="0.25"/>
    <row r="668" s="23" customFormat="1" x14ac:dyDescent="0.25"/>
    <row r="669" s="23" customFormat="1" x14ac:dyDescent="0.25"/>
    <row r="670" s="23" customFormat="1" x14ac:dyDescent="0.25"/>
    <row r="671" s="23" customFormat="1" x14ac:dyDescent="0.25"/>
    <row r="672" s="23" customFormat="1" x14ac:dyDescent="0.25"/>
    <row r="673" s="23" customFormat="1" x14ac:dyDescent="0.25"/>
    <row r="674" s="23" customFormat="1" x14ac:dyDescent="0.25"/>
    <row r="675" s="23" customFormat="1" x14ac:dyDescent="0.25"/>
    <row r="676" s="23" customFormat="1" x14ac:dyDescent="0.25"/>
    <row r="677" s="23" customFormat="1" x14ac:dyDescent="0.25"/>
    <row r="678" s="23" customFormat="1" x14ac:dyDescent="0.25"/>
    <row r="679" s="23" customFormat="1" x14ac:dyDescent="0.25"/>
    <row r="680" s="23" customFormat="1" x14ac:dyDescent="0.25"/>
    <row r="681" s="23" customFormat="1" x14ac:dyDescent="0.25"/>
    <row r="682" s="23" customFormat="1" x14ac:dyDescent="0.25"/>
    <row r="683" s="23" customFormat="1" x14ac:dyDescent="0.25"/>
    <row r="684" s="23" customFormat="1" x14ac:dyDescent="0.25"/>
    <row r="685" s="23" customFormat="1" x14ac:dyDescent="0.25"/>
    <row r="686" s="23" customFormat="1" x14ac:dyDescent="0.25"/>
    <row r="687" s="23" customFormat="1" x14ac:dyDescent="0.25"/>
    <row r="688" s="23" customFormat="1" x14ac:dyDescent="0.25"/>
    <row r="689" s="23" customFormat="1" x14ac:dyDescent="0.25"/>
    <row r="690" s="23" customFormat="1" x14ac:dyDescent="0.25"/>
    <row r="691" s="23" customFormat="1" x14ac:dyDescent="0.25"/>
    <row r="692" s="23" customFormat="1" x14ac:dyDescent="0.25"/>
    <row r="693" s="23" customFormat="1" x14ac:dyDescent="0.25"/>
    <row r="694" s="23" customFormat="1" x14ac:dyDescent="0.25"/>
    <row r="695" s="23" customFormat="1" x14ac:dyDescent="0.25"/>
    <row r="696" s="23" customFormat="1" x14ac:dyDescent="0.25"/>
    <row r="697" s="23" customFormat="1" x14ac:dyDescent="0.25"/>
    <row r="698" s="23" customFormat="1" x14ac:dyDescent="0.25"/>
    <row r="699" s="23" customFormat="1" x14ac:dyDescent="0.25"/>
    <row r="700" s="23" customFormat="1" x14ac:dyDescent="0.25"/>
    <row r="701" s="23" customFormat="1" x14ac:dyDescent="0.25"/>
    <row r="702" s="23" customFormat="1" x14ac:dyDescent="0.25"/>
    <row r="703" s="23" customFormat="1" x14ac:dyDescent="0.25"/>
    <row r="704" s="23" customFormat="1" x14ac:dyDescent="0.25"/>
    <row r="705" s="23" customFormat="1" x14ac:dyDescent="0.25"/>
    <row r="706" s="23" customFormat="1" x14ac:dyDescent="0.25"/>
    <row r="707" s="23" customFormat="1" x14ac:dyDescent="0.25"/>
    <row r="708" s="23" customFormat="1" x14ac:dyDescent="0.25"/>
    <row r="709" s="23" customFormat="1" x14ac:dyDescent="0.25"/>
    <row r="710" s="23" customFormat="1" x14ac:dyDescent="0.25"/>
    <row r="711" s="23" customFormat="1" x14ac:dyDescent="0.25"/>
    <row r="712" s="23" customFormat="1" x14ac:dyDescent="0.25"/>
    <row r="713" s="23" customFormat="1" x14ac:dyDescent="0.25"/>
    <row r="714" s="23" customFormat="1" x14ac:dyDescent="0.25"/>
    <row r="715" s="23" customFormat="1" x14ac:dyDescent="0.25"/>
    <row r="716" s="23" customFormat="1" x14ac:dyDescent="0.25"/>
    <row r="717" s="23" customFormat="1" x14ac:dyDescent="0.25"/>
    <row r="718" s="23" customFormat="1" x14ac:dyDescent="0.25"/>
    <row r="719" s="23" customFormat="1" x14ac:dyDescent="0.25"/>
    <row r="720" s="23" customFormat="1" x14ac:dyDescent="0.25"/>
    <row r="721" s="23" customFormat="1" x14ac:dyDescent="0.25"/>
    <row r="722" s="23" customFormat="1" x14ac:dyDescent="0.25"/>
    <row r="723" s="23" customFormat="1" x14ac:dyDescent="0.25"/>
    <row r="724" s="23" customFormat="1" x14ac:dyDescent="0.25"/>
    <row r="725" s="23" customFormat="1" x14ac:dyDescent="0.25"/>
    <row r="726" s="23" customFormat="1" x14ac:dyDescent="0.25"/>
    <row r="727" s="23" customFormat="1" x14ac:dyDescent="0.25"/>
    <row r="728" s="23" customFormat="1" x14ac:dyDescent="0.25"/>
    <row r="729" s="23" customFormat="1" x14ac:dyDescent="0.25"/>
    <row r="730" s="23" customFormat="1" x14ac:dyDescent="0.25"/>
    <row r="731" s="23" customFormat="1" x14ac:dyDescent="0.25"/>
    <row r="732" s="23" customFormat="1" x14ac:dyDescent="0.25"/>
    <row r="733" s="23" customFormat="1" x14ac:dyDescent="0.25"/>
    <row r="734" s="23" customFormat="1" x14ac:dyDescent="0.25"/>
    <row r="735" s="23" customFormat="1" x14ac:dyDescent="0.25"/>
    <row r="736" s="23" customFormat="1" x14ac:dyDescent="0.25"/>
    <row r="737" s="23" customFormat="1" x14ac:dyDescent="0.25"/>
    <row r="738" s="23" customFormat="1" x14ac:dyDescent="0.25"/>
    <row r="739" s="23" customFormat="1" x14ac:dyDescent="0.25"/>
    <row r="740" s="23" customFormat="1" x14ac:dyDescent="0.25"/>
    <row r="741" s="23" customFormat="1" x14ac:dyDescent="0.25"/>
    <row r="742" s="23" customFormat="1" x14ac:dyDescent="0.25"/>
    <row r="743" s="23" customFormat="1" x14ac:dyDescent="0.25"/>
    <row r="744" s="23" customFormat="1" x14ac:dyDescent="0.25"/>
    <row r="745" s="23" customFormat="1" x14ac:dyDescent="0.25"/>
    <row r="746" s="23" customFormat="1" x14ac:dyDescent="0.25"/>
    <row r="747" s="23" customFormat="1" x14ac:dyDescent="0.25"/>
    <row r="748" s="23" customFormat="1" x14ac:dyDescent="0.25"/>
    <row r="749" s="23" customFormat="1" x14ac:dyDescent="0.25"/>
    <row r="750" s="23" customFormat="1" x14ac:dyDescent="0.25"/>
    <row r="751" s="23" customFormat="1" x14ac:dyDescent="0.25"/>
    <row r="752" s="23" customFormat="1" x14ac:dyDescent="0.25"/>
    <row r="753" s="23" customFormat="1" x14ac:dyDescent="0.25"/>
    <row r="754" s="23" customFormat="1" x14ac:dyDescent="0.25"/>
    <row r="755" s="23" customFormat="1" x14ac:dyDescent="0.25"/>
    <row r="756" s="23" customFormat="1" x14ac:dyDescent="0.25"/>
    <row r="757" s="23" customFormat="1" x14ac:dyDescent="0.25"/>
    <row r="758" s="23" customFormat="1" x14ac:dyDescent="0.25"/>
    <row r="759" s="23" customFormat="1" x14ac:dyDescent="0.25"/>
    <row r="760" s="23" customFormat="1" x14ac:dyDescent="0.25"/>
    <row r="761" s="23" customFormat="1" x14ac:dyDescent="0.25"/>
    <row r="762" s="23" customFormat="1" x14ac:dyDescent="0.25"/>
    <row r="763" s="23" customFormat="1" x14ac:dyDescent="0.25"/>
    <row r="764" s="23" customFormat="1" x14ac:dyDescent="0.25"/>
    <row r="765" s="23" customFormat="1" x14ac:dyDescent="0.25"/>
    <row r="766" s="23" customFormat="1" x14ac:dyDescent="0.25"/>
    <row r="767" s="23" customFormat="1" x14ac:dyDescent="0.25"/>
    <row r="768" s="23" customFormat="1" x14ac:dyDescent="0.25"/>
    <row r="769" s="23" customFormat="1" x14ac:dyDescent="0.25"/>
    <row r="770" s="23" customFormat="1" x14ac:dyDescent="0.25"/>
    <row r="771" s="23" customFormat="1" x14ac:dyDescent="0.25"/>
    <row r="772" s="23" customFormat="1" x14ac:dyDescent="0.25"/>
    <row r="773" s="23" customFormat="1" x14ac:dyDescent="0.25"/>
    <row r="774" s="23" customFormat="1" x14ac:dyDescent="0.25"/>
    <row r="775" s="23" customFormat="1" x14ac:dyDescent="0.25"/>
    <row r="776" s="23" customFormat="1" x14ac:dyDescent="0.25"/>
    <row r="777" s="23" customFormat="1" x14ac:dyDescent="0.25"/>
    <row r="778" s="23" customFormat="1" x14ac:dyDescent="0.25"/>
    <row r="779" s="23" customFormat="1" x14ac:dyDescent="0.25"/>
    <row r="780" s="23" customFormat="1" x14ac:dyDescent="0.25"/>
    <row r="781" s="23" customFormat="1" x14ac:dyDescent="0.25"/>
    <row r="782" s="23" customFormat="1" x14ac:dyDescent="0.25"/>
    <row r="783" s="23" customFormat="1" x14ac:dyDescent="0.25"/>
    <row r="784" s="23" customFormat="1" x14ac:dyDescent="0.25"/>
    <row r="785" s="23" customFormat="1" x14ac:dyDescent="0.25"/>
    <row r="786" s="23" customFormat="1" x14ac:dyDescent="0.25"/>
    <row r="787" s="23" customFormat="1" x14ac:dyDescent="0.25"/>
    <row r="788" s="23" customFormat="1" x14ac:dyDescent="0.25"/>
    <row r="789" s="23" customFormat="1" x14ac:dyDescent="0.25"/>
    <row r="790" s="23" customFormat="1" x14ac:dyDescent="0.25"/>
    <row r="791" s="23" customFormat="1" x14ac:dyDescent="0.25"/>
    <row r="792" s="23" customFormat="1" x14ac:dyDescent="0.25"/>
    <row r="793" s="23" customFormat="1" x14ac:dyDescent="0.25"/>
    <row r="794" s="23" customFormat="1" x14ac:dyDescent="0.25"/>
    <row r="795" s="23" customFormat="1" x14ac:dyDescent="0.25"/>
    <row r="796" s="23" customFormat="1" x14ac:dyDescent="0.25"/>
    <row r="797" s="23" customFormat="1" x14ac:dyDescent="0.25"/>
    <row r="798" s="23" customFormat="1" x14ac:dyDescent="0.25"/>
    <row r="799" s="23" customFormat="1" x14ac:dyDescent="0.25"/>
    <row r="800" s="23" customFormat="1" x14ac:dyDescent="0.25"/>
    <row r="801" s="23" customFormat="1" x14ac:dyDescent="0.25"/>
    <row r="802" s="23" customFormat="1" x14ac:dyDescent="0.25"/>
    <row r="803" s="23" customFormat="1" x14ac:dyDescent="0.25"/>
    <row r="804" s="23" customFormat="1" x14ac:dyDescent="0.25"/>
    <row r="805" s="23" customFormat="1" x14ac:dyDescent="0.25"/>
    <row r="806" s="23" customFormat="1" x14ac:dyDescent="0.25"/>
    <row r="807" s="23" customFormat="1" x14ac:dyDescent="0.25"/>
    <row r="808" s="23" customFormat="1" x14ac:dyDescent="0.25"/>
    <row r="809" s="23" customFormat="1" x14ac:dyDescent="0.25"/>
    <row r="810" s="23" customFormat="1" x14ac:dyDescent="0.25"/>
    <row r="811" s="23" customFormat="1" x14ac:dyDescent="0.25"/>
    <row r="812" s="23" customFormat="1" x14ac:dyDescent="0.25"/>
    <row r="813" s="23" customFormat="1" x14ac:dyDescent="0.25"/>
    <row r="814" s="23" customFormat="1" x14ac:dyDescent="0.25"/>
    <row r="815" s="23" customFormat="1" x14ac:dyDescent="0.25"/>
    <row r="816" s="23" customFormat="1" x14ac:dyDescent="0.25"/>
    <row r="817" s="23" customFormat="1" x14ac:dyDescent="0.25"/>
    <row r="818" s="23" customFormat="1" x14ac:dyDescent="0.25"/>
    <row r="819" s="23" customFormat="1" x14ac:dyDescent="0.25"/>
    <row r="820" s="23" customFormat="1" x14ac:dyDescent="0.25"/>
    <row r="821" s="23" customFormat="1" x14ac:dyDescent="0.25"/>
    <row r="822" s="23" customFormat="1" x14ac:dyDescent="0.25"/>
    <row r="823" s="23" customFormat="1" x14ac:dyDescent="0.25"/>
    <row r="824" s="23" customFormat="1" x14ac:dyDescent="0.25"/>
    <row r="825" s="23" customFormat="1" x14ac:dyDescent="0.25"/>
    <row r="826" s="23" customFormat="1" x14ac:dyDescent="0.25"/>
    <row r="827" s="23" customFormat="1" x14ac:dyDescent="0.25"/>
    <row r="828" s="23" customFormat="1" x14ac:dyDescent="0.25"/>
    <row r="829" s="23" customFormat="1" x14ac:dyDescent="0.25"/>
    <row r="830" s="23" customFormat="1" x14ac:dyDescent="0.25"/>
    <row r="831" s="23" customFormat="1" x14ac:dyDescent="0.25"/>
    <row r="832" s="23" customFormat="1" x14ac:dyDescent="0.25"/>
    <row r="833" s="23" customFormat="1" x14ac:dyDescent="0.25"/>
    <row r="834" s="23" customFormat="1" x14ac:dyDescent="0.25"/>
    <row r="835" s="23" customFormat="1" x14ac:dyDescent="0.25"/>
    <row r="836" s="23" customFormat="1" x14ac:dyDescent="0.25"/>
    <row r="837" s="23" customFormat="1" x14ac:dyDescent="0.25"/>
    <row r="838" s="23" customFormat="1" x14ac:dyDescent="0.25"/>
    <row r="839" s="23" customFormat="1" x14ac:dyDescent="0.25"/>
    <row r="840" s="23" customFormat="1" x14ac:dyDescent="0.25"/>
    <row r="841" s="23" customFormat="1" x14ac:dyDescent="0.25"/>
    <row r="842" s="23" customFormat="1" x14ac:dyDescent="0.25"/>
    <row r="843" s="23" customFormat="1" x14ac:dyDescent="0.25"/>
    <row r="844" s="23" customFormat="1" x14ac:dyDescent="0.25"/>
    <row r="845" s="23" customFormat="1" x14ac:dyDescent="0.25"/>
    <row r="846" s="23" customFormat="1" x14ac:dyDescent="0.25"/>
    <row r="847" s="23" customFormat="1" x14ac:dyDescent="0.25"/>
    <row r="848" s="23" customFormat="1" x14ac:dyDescent="0.25"/>
    <row r="849" s="23" customFormat="1" x14ac:dyDescent="0.25"/>
    <row r="850" s="23" customFormat="1" x14ac:dyDescent="0.25"/>
    <row r="851" s="23" customFormat="1" x14ac:dyDescent="0.25"/>
    <row r="852" s="23" customFormat="1" x14ac:dyDescent="0.25"/>
    <row r="853" s="23" customFormat="1" x14ac:dyDescent="0.25"/>
    <row r="854" s="23" customFormat="1" x14ac:dyDescent="0.25"/>
    <row r="855" s="23" customFormat="1" x14ac:dyDescent="0.25"/>
    <row r="856" s="23" customFormat="1" x14ac:dyDescent="0.25"/>
    <row r="857" s="23" customFormat="1" x14ac:dyDescent="0.25"/>
    <row r="858" s="23" customFormat="1" x14ac:dyDescent="0.25"/>
    <row r="859" s="23" customFormat="1" x14ac:dyDescent="0.25"/>
    <row r="860" s="23" customFormat="1" x14ac:dyDescent="0.25"/>
    <row r="861" s="23" customFormat="1" x14ac:dyDescent="0.25"/>
    <row r="862" s="23" customFormat="1" x14ac:dyDescent="0.25"/>
    <row r="863" s="23" customFormat="1" x14ac:dyDescent="0.25"/>
    <row r="864" s="23" customFormat="1" x14ac:dyDescent="0.25"/>
    <row r="865" s="23" customFormat="1" x14ac:dyDescent="0.25"/>
    <row r="866" s="23" customFormat="1" x14ac:dyDescent="0.25"/>
    <row r="867" s="23" customFormat="1" x14ac:dyDescent="0.25"/>
    <row r="868" s="23" customFormat="1" x14ac:dyDescent="0.25"/>
    <row r="869" s="23" customFormat="1" x14ac:dyDescent="0.25"/>
    <row r="870" s="23" customFormat="1" x14ac:dyDescent="0.25"/>
    <row r="871" s="23" customFormat="1" x14ac:dyDescent="0.25"/>
    <row r="872" s="23" customFormat="1" x14ac:dyDescent="0.25"/>
    <row r="873" s="23" customFormat="1" x14ac:dyDescent="0.25"/>
    <row r="874" s="23" customFormat="1" x14ac:dyDescent="0.25"/>
    <row r="875" s="23" customFormat="1" x14ac:dyDescent="0.25"/>
    <row r="876" s="23" customFormat="1" x14ac:dyDescent="0.25"/>
    <row r="877" s="23" customFormat="1" x14ac:dyDescent="0.25"/>
    <row r="878" s="23" customFormat="1" x14ac:dyDescent="0.25"/>
    <row r="879" s="23" customFormat="1" x14ac:dyDescent="0.25"/>
    <row r="880" s="23" customFormat="1" x14ac:dyDescent="0.25"/>
    <row r="881" s="23" customFormat="1" x14ac:dyDescent="0.25"/>
    <row r="882" s="23" customFormat="1" x14ac:dyDescent="0.25"/>
    <row r="883" s="23" customFormat="1" x14ac:dyDescent="0.25"/>
    <row r="884" s="23" customFormat="1" x14ac:dyDescent="0.25"/>
    <row r="885" s="23" customFormat="1" x14ac:dyDescent="0.25"/>
    <row r="886" s="23" customFormat="1" x14ac:dyDescent="0.25"/>
    <row r="887" s="23" customFormat="1" x14ac:dyDescent="0.25"/>
    <row r="888" s="23" customFormat="1" x14ac:dyDescent="0.25"/>
    <row r="889" s="23" customFormat="1" x14ac:dyDescent="0.25"/>
    <row r="890" s="23" customFormat="1" x14ac:dyDescent="0.25"/>
    <row r="891" s="23" customFormat="1" x14ac:dyDescent="0.25"/>
    <row r="892" s="23" customFormat="1" x14ac:dyDescent="0.25"/>
    <row r="893" s="23" customFormat="1" x14ac:dyDescent="0.25"/>
    <row r="894" s="23" customFormat="1" x14ac:dyDescent="0.25"/>
    <row r="895" s="23" customFormat="1" x14ac:dyDescent="0.25"/>
    <row r="896" s="23" customFormat="1" x14ac:dyDescent="0.25"/>
    <row r="897" s="23" customFormat="1" x14ac:dyDescent="0.25"/>
    <row r="898" s="23" customFormat="1" x14ac:dyDescent="0.25"/>
    <row r="899" s="23" customFormat="1" x14ac:dyDescent="0.25"/>
    <row r="900" s="23" customFormat="1" x14ac:dyDescent="0.25"/>
    <row r="901" s="23" customFormat="1" x14ac:dyDescent="0.25"/>
    <row r="902" s="23" customFormat="1" x14ac:dyDescent="0.25"/>
    <row r="903" s="23" customFormat="1" x14ac:dyDescent="0.25"/>
    <row r="904" s="23" customFormat="1" x14ac:dyDescent="0.25"/>
    <row r="905" s="23" customFormat="1" x14ac:dyDescent="0.25"/>
    <row r="906" s="23" customFormat="1" x14ac:dyDescent="0.25"/>
    <row r="907" s="23" customFormat="1" x14ac:dyDescent="0.25"/>
    <row r="908" s="23" customFormat="1" x14ac:dyDescent="0.25"/>
    <row r="909" s="23" customFormat="1" x14ac:dyDescent="0.25"/>
    <row r="910" s="23" customFormat="1" x14ac:dyDescent="0.25"/>
    <row r="911" s="23" customFormat="1" x14ac:dyDescent="0.25"/>
    <row r="912" s="23" customFormat="1" x14ac:dyDescent="0.25"/>
    <row r="913" s="23" customFormat="1" x14ac:dyDescent="0.25"/>
    <row r="914" s="23" customFormat="1" x14ac:dyDescent="0.25"/>
    <row r="915" s="23" customFormat="1" x14ac:dyDescent="0.25"/>
    <row r="916" s="23" customFormat="1" x14ac:dyDescent="0.25"/>
    <row r="917" s="23" customFormat="1" x14ac:dyDescent="0.25"/>
    <row r="918" s="23" customFormat="1" x14ac:dyDescent="0.25"/>
    <row r="919" s="23" customFormat="1" x14ac:dyDescent="0.25"/>
    <row r="920" s="23" customFormat="1" x14ac:dyDescent="0.25"/>
    <row r="921" s="23" customFormat="1" x14ac:dyDescent="0.25"/>
    <row r="922" s="23" customFormat="1" x14ac:dyDescent="0.25"/>
    <row r="923" s="23" customFormat="1" x14ac:dyDescent="0.25"/>
    <row r="924" s="23" customFormat="1" x14ac:dyDescent="0.25"/>
    <row r="925" s="23" customFormat="1" x14ac:dyDescent="0.25"/>
    <row r="926" s="23" customFormat="1" x14ac:dyDescent="0.25"/>
    <row r="927" s="23" customFormat="1" x14ac:dyDescent="0.25"/>
    <row r="928" s="23" customFormat="1" x14ac:dyDescent="0.25"/>
    <row r="929" s="23" customFormat="1" x14ac:dyDescent="0.25"/>
    <row r="930" s="23" customFormat="1" x14ac:dyDescent="0.25"/>
    <row r="931" s="23" customFormat="1" x14ac:dyDescent="0.25"/>
    <row r="932" s="23" customFormat="1" x14ac:dyDescent="0.25"/>
    <row r="933" s="23" customFormat="1" x14ac:dyDescent="0.25"/>
    <row r="934" s="23" customFormat="1" x14ac:dyDescent="0.25"/>
    <row r="935" s="23" customFormat="1" x14ac:dyDescent="0.25"/>
    <row r="936" s="23" customFormat="1" x14ac:dyDescent="0.25"/>
    <row r="937" s="23" customFormat="1" x14ac:dyDescent="0.25"/>
    <row r="938" s="23" customFormat="1" x14ac:dyDescent="0.25"/>
    <row r="939" s="23" customFormat="1" x14ac:dyDescent="0.25"/>
    <row r="940" s="23" customFormat="1" x14ac:dyDescent="0.25"/>
    <row r="941" s="23" customFormat="1" x14ac:dyDescent="0.25"/>
    <row r="942" s="23" customFormat="1" x14ac:dyDescent="0.25"/>
    <row r="943" s="23" customFormat="1" x14ac:dyDescent="0.25"/>
    <row r="944" s="23" customFormat="1" x14ac:dyDescent="0.25"/>
    <row r="945" s="23" customFormat="1" x14ac:dyDescent="0.25"/>
    <row r="946" s="23" customFormat="1" x14ac:dyDescent="0.25"/>
    <row r="947" s="23" customFormat="1" x14ac:dyDescent="0.25"/>
    <row r="948" s="23" customFormat="1" x14ac:dyDescent="0.25"/>
    <row r="949" s="23" customFormat="1" x14ac:dyDescent="0.25"/>
    <row r="950" s="23" customFormat="1" x14ac:dyDescent="0.25"/>
    <row r="951" s="23" customFormat="1" x14ac:dyDescent="0.25"/>
    <row r="952" s="23" customFormat="1" x14ac:dyDescent="0.25"/>
    <row r="953" s="23" customFormat="1" x14ac:dyDescent="0.25"/>
    <row r="954" s="23" customFormat="1" x14ac:dyDescent="0.25"/>
    <row r="955" s="23" customFormat="1" x14ac:dyDescent="0.25"/>
    <row r="956" s="23" customFormat="1" x14ac:dyDescent="0.25"/>
    <row r="957" s="23" customFormat="1" x14ac:dyDescent="0.25"/>
    <row r="958" s="23" customFormat="1" x14ac:dyDescent="0.25"/>
    <row r="959" s="23" customFormat="1" x14ac:dyDescent="0.25"/>
    <row r="960" s="23" customFormat="1" x14ac:dyDescent="0.25"/>
    <row r="961" s="23" customFormat="1" x14ac:dyDescent="0.25"/>
    <row r="962" s="23" customFormat="1" x14ac:dyDescent="0.25"/>
    <row r="963" s="23" customFormat="1" x14ac:dyDescent="0.25"/>
    <row r="964" s="23" customFormat="1" x14ac:dyDescent="0.25"/>
    <row r="965" s="23" customFormat="1" x14ac:dyDescent="0.25"/>
    <row r="966" s="23" customFormat="1" x14ac:dyDescent="0.25"/>
    <row r="967" s="23" customFormat="1" x14ac:dyDescent="0.25"/>
    <row r="968" s="23" customFormat="1" x14ac:dyDescent="0.25"/>
    <row r="969" s="23" customFormat="1" x14ac:dyDescent="0.25"/>
    <row r="970" s="23" customFormat="1" x14ac:dyDescent="0.25"/>
    <row r="971" s="23" customFormat="1" x14ac:dyDescent="0.25"/>
    <row r="972" s="23" customFormat="1" x14ac:dyDescent="0.25"/>
    <row r="973" s="23" customFormat="1" x14ac:dyDescent="0.25"/>
    <row r="974" s="23" customFormat="1" x14ac:dyDescent="0.25"/>
    <row r="975" s="23" customFormat="1" x14ac:dyDescent="0.25"/>
    <row r="976" s="23" customFormat="1" x14ac:dyDescent="0.25"/>
    <row r="977" s="23" customFormat="1" x14ac:dyDescent="0.25"/>
    <row r="978" s="23" customFormat="1" x14ac:dyDescent="0.25"/>
    <row r="979" s="23" customFormat="1" x14ac:dyDescent="0.25"/>
    <row r="980" s="23" customFormat="1" x14ac:dyDescent="0.25"/>
    <row r="981" s="23" customFormat="1" x14ac:dyDescent="0.25"/>
    <row r="982" s="23" customFormat="1" x14ac:dyDescent="0.25"/>
    <row r="983" s="23" customFormat="1" x14ac:dyDescent="0.25"/>
    <row r="984" s="23" customFormat="1" x14ac:dyDescent="0.25"/>
    <row r="985" s="23" customFormat="1" x14ac:dyDescent="0.25"/>
    <row r="986" s="23" customFormat="1" x14ac:dyDescent="0.25"/>
    <row r="987" s="23" customFormat="1" x14ac:dyDescent="0.25"/>
    <row r="988" s="23" customFormat="1" x14ac:dyDescent="0.25"/>
    <row r="989" s="23" customFormat="1" x14ac:dyDescent="0.25"/>
    <row r="990" s="23" customFormat="1" x14ac:dyDescent="0.25"/>
    <row r="991" s="23" customFormat="1" x14ac:dyDescent="0.25"/>
    <row r="992" s="23" customFormat="1" x14ac:dyDescent="0.25"/>
    <row r="993" s="23" customFormat="1" x14ac:dyDescent="0.25"/>
    <row r="994" s="23" customFormat="1" x14ac:dyDescent="0.25"/>
    <row r="995" s="23" customFormat="1" x14ac:dyDescent="0.25"/>
    <row r="996" s="23" customFormat="1" x14ac:dyDescent="0.25"/>
    <row r="997" s="23" customFormat="1" x14ac:dyDescent="0.25"/>
    <row r="998" s="23" customFormat="1" x14ac:dyDescent="0.25"/>
    <row r="999" s="23" customFormat="1" x14ac:dyDescent="0.25"/>
    <row r="1000" s="23" customFormat="1" x14ac:dyDescent="0.25"/>
    <row r="1001" s="23" customFormat="1" x14ac:dyDescent="0.25"/>
    <row r="1002" s="23" customFormat="1" x14ac:dyDescent="0.25"/>
    <row r="1003" s="23" customFormat="1" x14ac:dyDescent="0.25"/>
    <row r="1004" s="23" customFormat="1" x14ac:dyDescent="0.25"/>
    <row r="1005" s="23" customFormat="1" x14ac:dyDescent="0.25"/>
    <row r="1006" s="23" customFormat="1" x14ac:dyDescent="0.25"/>
    <row r="1007" s="23" customFormat="1" x14ac:dyDescent="0.25"/>
    <row r="1008" s="23" customFormat="1" x14ac:dyDescent="0.25"/>
    <row r="1009" s="23" customFormat="1" x14ac:dyDescent="0.25"/>
    <row r="1010" s="23" customFormat="1" x14ac:dyDescent="0.25"/>
    <row r="1011" s="23" customFormat="1" x14ac:dyDescent="0.25"/>
    <row r="1012" s="23" customFormat="1" x14ac:dyDescent="0.25"/>
    <row r="1013" s="23" customFormat="1" x14ac:dyDescent="0.25"/>
    <row r="1014" s="23" customFormat="1" x14ac:dyDescent="0.25"/>
    <row r="1015" s="23" customFormat="1" x14ac:dyDescent="0.25"/>
    <row r="1016" s="23" customFormat="1" x14ac:dyDescent="0.25"/>
    <row r="1017" s="23" customFormat="1" x14ac:dyDescent="0.25"/>
    <row r="1018" s="23" customFormat="1" x14ac:dyDescent="0.25"/>
    <row r="1019" s="23" customFormat="1" x14ac:dyDescent="0.25"/>
    <row r="1020" s="23" customFormat="1" x14ac:dyDescent="0.25"/>
    <row r="1021" s="23" customFormat="1" x14ac:dyDescent="0.25"/>
    <row r="1022" s="23" customFormat="1" x14ac:dyDescent="0.25"/>
    <row r="1023" s="23" customFormat="1" x14ac:dyDescent="0.25"/>
    <row r="1024" s="23" customFormat="1" x14ac:dyDescent="0.25"/>
    <row r="1025" s="23" customFormat="1" x14ac:dyDescent="0.25"/>
    <row r="1026" s="23" customFormat="1" x14ac:dyDescent="0.25"/>
    <row r="1027" s="23" customFormat="1" x14ac:dyDescent="0.25"/>
    <row r="1028" s="23" customFormat="1" x14ac:dyDescent="0.25"/>
    <row r="1029" s="23" customFormat="1" x14ac:dyDescent="0.25"/>
    <row r="1030" s="23" customFormat="1" x14ac:dyDescent="0.25"/>
    <row r="1031" s="23" customFormat="1" x14ac:dyDescent="0.25"/>
    <row r="1032" s="23" customFormat="1" x14ac:dyDescent="0.25"/>
    <row r="1033" s="23" customFormat="1" x14ac:dyDescent="0.25"/>
    <row r="1034" s="23" customFormat="1" x14ac:dyDescent="0.25"/>
    <row r="1035" s="23" customFormat="1" x14ac:dyDescent="0.25"/>
    <row r="1036" s="23" customFormat="1" x14ac:dyDescent="0.25"/>
    <row r="1037" s="23" customFormat="1" x14ac:dyDescent="0.25"/>
    <row r="1038" s="23" customFormat="1" x14ac:dyDescent="0.25"/>
    <row r="1039" s="23" customFormat="1" x14ac:dyDescent="0.25"/>
    <row r="1040" s="23" customFormat="1" x14ac:dyDescent="0.25"/>
    <row r="1041" s="23" customFormat="1" x14ac:dyDescent="0.25"/>
    <row r="1042" s="23" customFormat="1" x14ac:dyDescent="0.25"/>
    <row r="1043" s="23" customFormat="1" x14ac:dyDescent="0.25"/>
    <row r="1044" s="23" customFormat="1" x14ac:dyDescent="0.25"/>
    <row r="1045" s="23" customFormat="1" x14ac:dyDescent="0.25"/>
    <row r="1046" s="23" customFormat="1" x14ac:dyDescent="0.25"/>
    <row r="1047" s="23" customFormat="1" x14ac:dyDescent="0.25"/>
    <row r="1048" s="23" customFormat="1" x14ac:dyDescent="0.25"/>
    <row r="1049" s="23" customFormat="1" x14ac:dyDescent="0.25"/>
    <row r="1050" s="23" customFormat="1" x14ac:dyDescent="0.25"/>
    <row r="1051" s="23" customFormat="1" x14ac:dyDescent="0.25"/>
    <row r="1052" s="23" customFormat="1" x14ac:dyDescent="0.25"/>
    <row r="1053" s="23" customFormat="1" x14ac:dyDescent="0.25"/>
    <row r="1054" s="23" customFormat="1" x14ac:dyDescent="0.25"/>
    <row r="1055" s="23" customFormat="1" x14ac:dyDescent="0.25"/>
    <row r="1056" s="23" customFormat="1" x14ac:dyDescent="0.25"/>
    <row r="1057" s="23" customFormat="1" x14ac:dyDescent="0.25"/>
    <row r="1058" s="23" customFormat="1" x14ac:dyDescent="0.25"/>
    <row r="1059" s="23" customFormat="1" x14ac:dyDescent="0.25"/>
    <row r="1060" s="23" customFormat="1" x14ac:dyDescent="0.25"/>
    <row r="1061" s="23" customFormat="1" x14ac:dyDescent="0.25"/>
    <row r="1062" s="23" customFormat="1" x14ac:dyDescent="0.25"/>
    <row r="1063" s="23" customFormat="1" x14ac:dyDescent="0.25"/>
    <row r="1064" s="23" customFormat="1" x14ac:dyDescent="0.25"/>
    <row r="1065" s="23" customFormat="1" x14ac:dyDescent="0.25"/>
    <row r="1066" s="23" customFormat="1" x14ac:dyDescent="0.25"/>
    <row r="1067" s="23" customFormat="1" x14ac:dyDescent="0.25"/>
    <row r="1068" s="23" customFormat="1" x14ac:dyDescent="0.25"/>
    <row r="1069" s="23" customFormat="1" x14ac:dyDescent="0.25"/>
    <row r="1070" s="23" customFormat="1" x14ac:dyDescent="0.25"/>
    <row r="1071" s="23" customFormat="1" x14ac:dyDescent="0.25"/>
    <row r="1072" s="23" customFormat="1" x14ac:dyDescent="0.25"/>
    <row r="1073" s="23" customFormat="1" x14ac:dyDescent="0.25"/>
    <row r="1074" s="23" customFormat="1" x14ac:dyDescent="0.25"/>
    <row r="1075" s="23" customFormat="1" x14ac:dyDescent="0.25"/>
    <row r="1076" s="23" customFormat="1" x14ac:dyDescent="0.25"/>
    <row r="1077" s="23" customFormat="1" x14ac:dyDescent="0.25"/>
    <row r="1078" s="23" customFormat="1" x14ac:dyDescent="0.25"/>
    <row r="1079" s="23" customFormat="1" x14ac:dyDescent="0.25"/>
    <row r="1080" s="23" customFormat="1" x14ac:dyDescent="0.25"/>
    <row r="1081" s="23" customFormat="1" x14ac:dyDescent="0.25"/>
    <row r="1082" s="23" customFormat="1" x14ac:dyDescent="0.25"/>
    <row r="1083" s="23" customFormat="1" x14ac:dyDescent="0.25"/>
    <row r="1084" s="23" customFormat="1" x14ac:dyDescent="0.25"/>
    <row r="1085" s="23" customFormat="1" x14ac:dyDescent="0.25"/>
    <row r="1086" s="23" customFormat="1" x14ac:dyDescent="0.25"/>
    <row r="1087" s="23" customFormat="1" x14ac:dyDescent="0.25"/>
    <row r="1088" s="23" customFormat="1" x14ac:dyDescent="0.25"/>
    <row r="1089" s="23" customFormat="1" x14ac:dyDescent="0.25"/>
    <row r="1090" s="23" customFormat="1" x14ac:dyDescent="0.25"/>
    <row r="1091" s="23" customFormat="1" x14ac:dyDescent="0.25"/>
    <row r="1092" s="23" customFormat="1" x14ac:dyDescent="0.25"/>
    <row r="1093" s="23" customFormat="1" x14ac:dyDescent="0.25"/>
    <row r="1094" s="23" customFormat="1" x14ac:dyDescent="0.25"/>
    <row r="1095" s="23" customFormat="1" x14ac:dyDescent="0.25"/>
    <row r="1096" s="23" customFormat="1" x14ac:dyDescent="0.25"/>
    <row r="1097" s="23" customFormat="1" x14ac:dyDescent="0.25"/>
    <row r="1098" s="23" customFormat="1" x14ac:dyDescent="0.25"/>
    <row r="1099" s="23" customFormat="1" x14ac:dyDescent="0.25"/>
    <row r="1100" s="23" customFormat="1" x14ac:dyDescent="0.25"/>
    <row r="1101" s="23" customFormat="1" x14ac:dyDescent="0.25"/>
    <row r="1102" s="23" customFormat="1" x14ac:dyDescent="0.25"/>
    <row r="1103" s="23" customFormat="1" x14ac:dyDescent="0.25"/>
    <row r="1104" s="23" customFormat="1" x14ac:dyDescent="0.25"/>
    <row r="1105" s="23" customFormat="1" x14ac:dyDescent="0.25"/>
    <row r="1106" s="23" customFormat="1" x14ac:dyDescent="0.25"/>
    <row r="1107" s="23" customFormat="1" x14ac:dyDescent="0.25"/>
    <row r="1108" s="23" customFormat="1" x14ac:dyDescent="0.25"/>
    <row r="1109" s="23" customFormat="1" x14ac:dyDescent="0.25"/>
    <row r="1110" s="23" customFormat="1" x14ac:dyDescent="0.25"/>
    <row r="1111" s="23" customFormat="1" x14ac:dyDescent="0.25"/>
    <row r="1112" s="23" customFormat="1" x14ac:dyDescent="0.25"/>
    <row r="1113" s="23" customFormat="1" x14ac:dyDescent="0.25"/>
    <row r="1114" s="23" customFormat="1" x14ac:dyDescent="0.25"/>
    <row r="1115" s="23" customFormat="1" x14ac:dyDescent="0.25"/>
    <row r="1116" s="23" customFormat="1" x14ac:dyDescent="0.25"/>
    <row r="1117" s="23" customFormat="1" x14ac:dyDescent="0.25"/>
    <row r="1118" s="23" customFormat="1" x14ac:dyDescent="0.25"/>
    <row r="1119" s="23" customFormat="1" x14ac:dyDescent="0.25"/>
    <row r="1120" s="23" customFormat="1" x14ac:dyDescent="0.25"/>
    <row r="1121" s="23" customFormat="1" x14ac:dyDescent="0.25"/>
    <row r="1122" s="23" customFormat="1" x14ac:dyDescent="0.25"/>
    <row r="1123" s="23" customFormat="1" x14ac:dyDescent="0.25"/>
    <row r="1124" s="23" customFormat="1" x14ac:dyDescent="0.25"/>
    <row r="1125" s="23" customFormat="1" x14ac:dyDescent="0.25"/>
    <row r="1126" s="23" customFormat="1" x14ac:dyDescent="0.25"/>
    <row r="1127" s="23" customFormat="1" x14ac:dyDescent="0.25"/>
    <row r="1128" s="23" customFormat="1" x14ac:dyDescent="0.25"/>
    <row r="1129" s="23" customFormat="1" x14ac:dyDescent="0.25"/>
    <row r="1130" s="23" customFormat="1" x14ac:dyDescent="0.25"/>
    <row r="1131" s="23" customFormat="1" x14ac:dyDescent="0.25"/>
    <row r="1132" s="23" customFormat="1" x14ac:dyDescent="0.25"/>
    <row r="1133" s="23" customFormat="1" x14ac:dyDescent="0.25"/>
    <row r="1134" s="23" customFormat="1" x14ac:dyDescent="0.25"/>
    <row r="1135" s="23" customFormat="1" x14ac:dyDescent="0.25"/>
    <row r="1136" s="23" customFormat="1" x14ac:dyDescent="0.25"/>
    <row r="1137" s="23" customFormat="1" x14ac:dyDescent="0.25"/>
    <row r="1138" s="23" customFormat="1" x14ac:dyDescent="0.25"/>
    <row r="1139" s="23" customFormat="1" x14ac:dyDescent="0.25"/>
    <row r="1140" s="23" customFormat="1" x14ac:dyDescent="0.25"/>
    <row r="1141" s="23" customFormat="1" x14ac:dyDescent="0.25"/>
    <row r="1142" s="23" customFormat="1" x14ac:dyDescent="0.25"/>
    <row r="1143" s="23" customFormat="1" x14ac:dyDescent="0.25"/>
    <row r="1144" s="23" customFormat="1" x14ac:dyDescent="0.25"/>
    <row r="1145" s="23" customFormat="1" x14ac:dyDescent="0.25"/>
    <row r="1146" s="23" customFormat="1" x14ac:dyDescent="0.25"/>
    <row r="1147" s="23" customFormat="1" x14ac:dyDescent="0.25"/>
    <row r="1148" s="23" customFormat="1" x14ac:dyDescent="0.25"/>
    <row r="1149" s="23" customFormat="1" x14ac:dyDescent="0.25"/>
    <row r="1150" s="23" customFormat="1" x14ac:dyDescent="0.25"/>
    <row r="1151" s="23" customFormat="1" x14ac:dyDescent="0.25"/>
    <row r="1152" s="23" customFormat="1" x14ac:dyDescent="0.25"/>
    <row r="1153" s="23" customFormat="1" x14ac:dyDescent="0.25"/>
    <row r="1154" s="23" customFormat="1" x14ac:dyDescent="0.25"/>
    <row r="1155" s="23" customFormat="1" x14ac:dyDescent="0.25"/>
    <row r="1156" s="23" customFormat="1" x14ac:dyDescent="0.25"/>
    <row r="1157" s="23" customFormat="1" x14ac:dyDescent="0.25"/>
    <row r="1158" s="23" customFormat="1" x14ac:dyDescent="0.25"/>
    <row r="1159" s="23" customFormat="1" x14ac:dyDescent="0.25"/>
    <row r="1160" s="23" customFormat="1" x14ac:dyDescent="0.25"/>
    <row r="1161" s="23" customFormat="1" x14ac:dyDescent="0.25"/>
    <row r="1162" s="23" customFormat="1" x14ac:dyDescent="0.25"/>
    <row r="1163" s="23" customFormat="1" x14ac:dyDescent="0.25"/>
    <row r="1164" s="23" customFormat="1" x14ac:dyDescent="0.25"/>
    <row r="1165" s="23" customFormat="1" x14ac:dyDescent="0.25"/>
    <row r="1166" s="23" customFormat="1" x14ac:dyDescent="0.25"/>
    <row r="1167" s="23" customFormat="1" x14ac:dyDescent="0.25"/>
    <row r="1168" s="23" customFormat="1" x14ac:dyDescent="0.25"/>
    <row r="1169" s="23" customFormat="1" x14ac:dyDescent="0.25"/>
    <row r="1170" s="23" customFormat="1" x14ac:dyDescent="0.25"/>
    <row r="1171" s="23" customFormat="1" x14ac:dyDescent="0.25"/>
    <row r="1172" s="23" customFormat="1" x14ac:dyDescent="0.25"/>
    <row r="1173" s="23" customFormat="1" x14ac:dyDescent="0.25"/>
    <row r="1174" s="23" customFormat="1" x14ac:dyDescent="0.25"/>
    <row r="1175" s="23" customFormat="1" x14ac:dyDescent="0.25"/>
    <row r="1176" s="23" customFormat="1" x14ac:dyDescent="0.25"/>
    <row r="1177" s="23" customFormat="1" x14ac:dyDescent="0.25"/>
    <row r="1178" s="23" customFormat="1" x14ac:dyDescent="0.25"/>
    <row r="1179" s="23" customFormat="1" x14ac:dyDescent="0.25"/>
    <row r="1180" s="23" customFormat="1" x14ac:dyDescent="0.25"/>
    <row r="1181" s="23" customFormat="1" x14ac:dyDescent="0.25"/>
    <row r="1182" s="23" customFormat="1" x14ac:dyDescent="0.25"/>
    <row r="1183" s="23" customFormat="1" x14ac:dyDescent="0.25"/>
    <row r="1184" s="23" customFormat="1" x14ac:dyDescent="0.25"/>
    <row r="1185" s="23" customFormat="1" x14ac:dyDescent="0.25"/>
    <row r="1186" s="23" customFormat="1" x14ac:dyDescent="0.25"/>
    <row r="1187" s="23" customFormat="1" x14ac:dyDescent="0.25"/>
    <row r="1188" s="23" customFormat="1" x14ac:dyDescent="0.25"/>
    <row r="1189" s="23" customFormat="1" x14ac:dyDescent="0.25"/>
    <row r="1190" s="23" customFormat="1" x14ac:dyDescent="0.25"/>
    <row r="1191" s="23" customFormat="1" x14ac:dyDescent="0.25"/>
    <row r="1192" s="23" customFormat="1" x14ac:dyDescent="0.25"/>
    <row r="1193" s="23" customFormat="1" x14ac:dyDescent="0.25"/>
    <row r="1194" s="23" customFormat="1" x14ac:dyDescent="0.25"/>
    <row r="1195" s="23" customFormat="1" x14ac:dyDescent="0.25"/>
    <row r="1196" s="23" customFormat="1" x14ac:dyDescent="0.25"/>
    <row r="1197" s="23" customFormat="1" x14ac:dyDescent="0.25"/>
    <row r="1198" s="23" customFormat="1" x14ac:dyDescent="0.25"/>
    <row r="1199" s="23" customFormat="1" x14ac:dyDescent="0.25"/>
    <row r="1200" s="23" customFormat="1" x14ac:dyDescent="0.25"/>
    <row r="1201" s="23" customFormat="1" x14ac:dyDescent="0.25"/>
    <row r="1202" s="23" customFormat="1" x14ac:dyDescent="0.25"/>
    <row r="1203" s="23" customFormat="1" x14ac:dyDescent="0.25"/>
    <row r="1204" s="23" customFormat="1" x14ac:dyDescent="0.25"/>
    <row r="1205" s="23" customFormat="1" x14ac:dyDescent="0.25"/>
    <row r="1206" s="23" customFormat="1" x14ac:dyDescent="0.25"/>
    <row r="1207" s="23" customFormat="1" x14ac:dyDescent="0.25"/>
    <row r="1208" s="23" customFormat="1" x14ac:dyDescent="0.25"/>
    <row r="1209" s="23" customFormat="1" x14ac:dyDescent="0.25"/>
    <row r="1210" s="23" customFormat="1" x14ac:dyDescent="0.25"/>
    <row r="1211" s="23" customFormat="1" x14ac:dyDescent="0.25"/>
    <row r="1212" s="23" customFormat="1" x14ac:dyDescent="0.25"/>
    <row r="1213" s="23" customFormat="1" x14ac:dyDescent="0.25"/>
    <row r="1214" s="23" customFormat="1" x14ac:dyDescent="0.25"/>
    <row r="1215" s="23" customFormat="1" x14ac:dyDescent="0.25"/>
    <row r="1216" s="23" customFormat="1" x14ac:dyDescent="0.25"/>
    <row r="1217" s="23" customFormat="1" x14ac:dyDescent="0.25"/>
    <row r="1218" s="23" customFormat="1" x14ac:dyDescent="0.25"/>
    <row r="1219" s="23" customFormat="1" x14ac:dyDescent="0.25"/>
    <row r="1220" s="23" customFormat="1" x14ac:dyDescent="0.25"/>
    <row r="1221" s="23" customFormat="1" x14ac:dyDescent="0.25"/>
    <row r="1222" s="23" customFormat="1" x14ac:dyDescent="0.25"/>
    <row r="1223" s="23" customFormat="1" x14ac:dyDescent="0.25"/>
    <row r="1224" s="23" customFormat="1" x14ac:dyDescent="0.25"/>
    <row r="1225" s="23" customFormat="1" x14ac:dyDescent="0.25"/>
    <row r="1226" s="23" customFormat="1" x14ac:dyDescent="0.25"/>
    <row r="1227" s="23" customFormat="1" x14ac:dyDescent="0.25"/>
    <row r="1228" s="23" customFormat="1" x14ac:dyDescent="0.25"/>
    <row r="1229" s="23" customFormat="1" x14ac:dyDescent="0.25"/>
    <row r="1230" s="23" customFormat="1" x14ac:dyDescent="0.25"/>
    <row r="1231" s="23" customFormat="1" x14ac:dyDescent="0.25"/>
    <row r="1232" s="23" customFormat="1" x14ac:dyDescent="0.25"/>
    <row r="1233" s="23" customFormat="1" x14ac:dyDescent="0.25"/>
    <row r="1234" s="23" customFormat="1" x14ac:dyDescent="0.25"/>
    <row r="1235" s="23" customFormat="1" x14ac:dyDescent="0.25"/>
    <row r="1236" s="23" customFormat="1" x14ac:dyDescent="0.25"/>
    <row r="1237" s="23" customFormat="1" x14ac:dyDescent="0.25"/>
    <row r="1238" s="23" customFormat="1" x14ac:dyDescent="0.25"/>
    <row r="1239" s="23" customFormat="1" x14ac:dyDescent="0.25"/>
    <row r="1240" s="23" customFormat="1" x14ac:dyDescent="0.25"/>
    <row r="1241" s="23" customFormat="1" x14ac:dyDescent="0.25"/>
    <row r="1242" s="23" customFormat="1" x14ac:dyDescent="0.25"/>
    <row r="1243" s="23" customFormat="1" x14ac:dyDescent="0.25"/>
    <row r="1244" s="23" customFormat="1" x14ac:dyDescent="0.25"/>
    <row r="1245" s="23" customFormat="1" x14ac:dyDescent="0.25"/>
    <row r="1246" s="23" customFormat="1" x14ac:dyDescent="0.25"/>
    <row r="1247" s="23" customFormat="1" x14ac:dyDescent="0.25"/>
    <row r="1248" s="23" customFormat="1" x14ac:dyDescent="0.25"/>
    <row r="1249" s="23" customFormat="1" x14ac:dyDescent="0.25"/>
    <row r="1250" s="23" customFormat="1" x14ac:dyDescent="0.25"/>
    <row r="1251" s="23" customFormat="1" x14ac:dyDescent="0.25"/>
    <row r="1252" s="23" customFormat="1" x14ac:dyDescent="0.25"/>
    <row r="1253" s="23" customFormat="1" x14ac:dyDescent="0.25"/>
    <row r="1254" s="23" customFormat="1" x14ac:dyDescent="0.25"/>
    <row r="1255" s="23" customFormat="1" x14ac:dyDescent="0.25"/>
    <row r="1256" s="23" customFormat="1" x14ac:dyDescent="0.25"/>
    <row r="1257" s="23" customFormat="1" x14ac:dyDescent="0.25"/>
    <row r="1258" s="23" customFormat="1" x14ac:dyDescent="0.25"/>
    <row r="1259" s="23" customFormat="1" x14ac:dyDescent="0.25"/>
    <row r="1260" s="23" customFormat="1" x14ac:dyDescent="0.25"/>
    <row r="1261" s="23" customFormat="1" x14ac:dyDescent="0.25"/>
    <row r="1262" s="23" customFormat="1" x14ac:dyDescent="0.25"/>
    <row r="1263" s="23" customFormat="1" x14ac:dyDescent="0.25"/>
    <row r="1264" s="23" customFormat="1" x14ac:dyDescent="0.25"/>
    <row r="1265" s="23" customFormat="1" x14ac:dyDescent="0.25"/>
    <row r="1266" s="23" customFormat="1" x14ac:dyDescent="0.25"/>
    <row r="1267" s="23" customFormat="1" x14ac:dyDescent="0.25"/>
    <row r="1268" s="23" customFormat="1" x14ac:dyDescent="0.25"/>
    <row r="1269" s="23" customFormat="1" x14ac:dyDescent="0.25"/>
    <row r="1270" s="23" customFormat="1" x14ac:dyDescent="0.25"/>
    <row r="1271" s="23" customFormat="1" x14ac:dyDescent="0.25"/>
    <row r="1272" s="23" customFormat="1" x14ac:dyDescent="0.25"/>
    <row r="1273" s="23" customFormat="1" x14ac:dyDescent="0.25"/>
    <row r="1274" s="23" customFormat="1" x14ac:dyDescent="0.25"/>
    <row r="1275" s="23" customFormat="1" x14ac:dyDescent="0.25"/>
    <row r="1276" s="23" customFormat="1" x14ac:dyDescent="0.25"/>
    <row r="1277" s="23" customFormat="1" x14ac:dyDescent="0.25"/>
    <row r="1278" s="23" customFormat="1" x14ac:dyDescent="0.25"/>
    <row r="1279" s="23" customFormat="1" x14ac:dyDescent="0.25"/>
    <row r="1280" s="23" customFormat="1" x14ac:dyDescent="0.25"/>
    <row r="1281" s="23" customFormat="1" x14ac:dyDescent="0.25"/>
    <row r="1282" s="23" customFormat="1" x14ac:dyDescent="0.25"/>
    <row r="1283" s="23" customFormat="1" x14ac:dyDescent="0.25"/>
    <row r="1284" s="23" customFormat="1" x14ac:dyDescent="0.25"/>
    <row r="1285" s="23" customFormat="1" x14ac:dyDescent="0.25"/>
    <row r="1286" s="23" customFormat="1" x14ac:dyDescent="0.25"/>
    <row r="1287" s="23" customFormat="1" x14ac:dyDescent="0.25"/>
    <row r="1288" s="23" customFormat="1" x14ac:dyDescent="0.25"/>
    <row r="1289" s="23" customFormat="1" x14ac:dyDescent="0.25"/>
    <row r="1290" s="23" customFormat="1" x14ac:dyDescent="0.25"/>
    <row r="1291" s="23" customFormat="1" x14ac:dyDescent="0.25"/>
    <row r="1292" s="23" customFormat="1" x14ac:dyDescent="0.25"/>
    <row r="1293" s="23" customFormat="1" x14ac:dyDescent="0.25"/>
    <row r="1294" s="23" customFormat="1" x14ac:dyDescent="0.25"/>
    <row r="1295" s="23" customFormat="1" x14ac:dyDescent="0.25"/>
    <row r="1296" s="23" customFormat="1" x14ac:dyDescent="0.25"/>
    <row r="1297" s="23" customFormat="1" x14ac:dyDescent="0.25"/>
    <row r="1298" s="23" customFormat="1" x14ac:dyDescent="0.25"/>
    <row r="1299" s="23" customFormat="1" x14ac:dyDescent="0.25"/>
    <row r="1300" s="23" customFormat="1" x14ac:dyDescent="0.25"/>
    <row r="1301" s="23" customFormat="1" x14ac:dyDescent="0.25"/>
    <row r="1302" s="23" customFormat="1" x14ac:dyDescent="0.25"/>
    <row r="1303" s="23" customFormat="1" x14ac:dyDescent="0.25"/>
    <row r="1304" s="23" customFormat="1" x14ac:dyDescent="0.25"/>
    <row r="1305" s="23" customFormat="1" x14ac:dyDescent="0.25"/>
    <row r="1306" s="23" customFormat="1" x14ac:dyDescent="0.25"/>
    <row r="1307" s="23" customFormat="1" x14ac:dyDescent="0.25"/>
    <row r="1308" s="23" customFormat="1" x14ac:dyDescent="0.25"/>
    <row r="1309" s="23" customFormat="1" x14ac:dyDescent="0.25"/>
    <row r="1310" s="23" customFormat="1" x14ac:dyDescent="0.25"/>
    <row r="1311" s="23" customFormat="1" x14ac:dyDescent="0.25"/>
    <row r="1312" s="23" customFormat="1" x14ac:dyDescent="0.25"/>
    <row r="1313" s="23" customFormat="1" x14ac:dyDescent="0.25"/>
    <row r="1314" s="23" customFormat="1" x14ac:dyDescent="0.25"/>
    <row r="1315" s="23" customFormat="1" x14ac:dyDescent="0.25"/>
    <row r="1316" s="23" customFormat="1" x14ac:dyDescent="0.25"/>
    <row r="1317" s="23" customFormat="1" x14ac:dyDescent="0.25"/>
    <row r="1318" s="23" customFormat="1" x14ac:dyDescent="0.25"/>
    <row r="1319" s="23" customFormat="1" x14ac:dyDescent="0.25"/>
    <row r="1320" s="23" customFormat="1" x14ac:dyDescent="0.25"/>
    <row r="1321" s="23" customFormat="1" x14ac:dyDescent="0.25"/>
    <row r="1322" s="23" customFormat="1" x14ac:dyDescent="0.25"/>
    <row r="1323" s="23" customFormat="1" x14ac:dyDescent="0.25"/>
    <row r="1324" s="23" customFormat="1" x14ac:dyDescent="0.25"/>
    <row r="1325" s="23" customFormat="1" x14ac:dyDescent="0.25"/>
    <row r="1326" s="23" customFormat="1" x14ac:dyDescent="0.25"/>
    <row r="1327" s="23" customFormat="1" x14ac:dyDescent="0.25"/>
    <row r="1328" s="23" customFormat="1" x14ac:dyDescent="0.25"/>
    <row r="1329" s="23" customFormat="1" x14ac:dyDescent="0.25"/>
    <row r="1330" s="23" customFormat="1" x14ac:dyDescent="0.25"/>
    <row r="1331" s="23" customFormat="1" x14ac:dyDescent="0.25"/>
    <row r="1332" s="23" customFormat="1" x14ac:dyDescent="0.25"/>
    <row r="1333" s="23" customFormat="1" x14ac:dyDescent="0.25"/>
    <row r="1334" s="23" customFormat="1" x14ac:dyDescent="0.25"/>
    <row r="1335" s="23" customFormat="1" x14ac:dyDescent="0.25"/>
    <row r="1336" s="23" customFormat="1" x14ac:dyDescent="0.25"/>
    <row r="1337" s="23" customFormat="1" x14ac:dyDescent="0.25"/>
    <row r="1338" s="23" customFormat="1" x14ac:dyDescent="0.25"/>
    <row r="1339" s="23" customFormat="1" x14ac:dyDescent="0.25"/>
    <row r="1340" s="23" customFormat="1" x14ac:dyDescent="0.25"/>
    <row r="1341" s="23" customFormat="1" x14ac:dyDescent="0.25"/>
    <row r="1342" s="23" customFormat="1" x14ac:dyDescent="0.25"/>
    <row r="1343" s="23" customFormat="1" x14ac:dyDescent="0.25"/>
    <row r="1344" s="23" customFormat="1" x14ac:dyDescent="0.25"/>
    <row r="1345" s="23" customFormat="1" x14ac:dyDescent="0.25"/>
    <row r="1346" s="23" customFormat="1" x14ac:dyDescent="0.25"/>
    <row r="1347" s="23" customFormat="1" x14ac:dyDescent="0.25"/>
    <row r="1348" s="23" customFormat="1" x14ac:dyDescent="0.25"/>
    <row r="1349" s="23" customFormat="1" x14ac:dyDescent="0.25"/>
    <row r="1350" s="23" customFormat="1" x14ac:dyDescent="0.25"/>
    <row r="1351" s="23" customFormat="1" x14ac:dyDescent="0.25"/>
    <row r="1352" s="23" customFormat="1" x14ac:dyDescent="0.25"/>
    <row r="1353" s="23" customFormat="1" x14ac:dyDescent="0.25"/>
    <row r="1354" s="23" customFormat="1" x14ac:dyDescent="0.25"/>
    <row r="1355" s="23" customFormat="1" x14ac:dyDescent="0.25"/>
    <row r="1356" s="23" customFormat="1" x14ac:dyDescent="0.25"/>
    <row r="1357" s="23" customFormat="1" x14ac:dyDescent="0.25"/>
    <row r="1358" s="23" customFormat="1" x14ac:dyDescent="0.25"/>
    <row r="1359" s="23" customFormat="1" x14ac:dyDescent="0.25"/>
    <row r="1360" s="23" customFormat="1" x14ac:dyDescent="0.25"/>
    <row r="1361" s="23" customFormat="1" x14ac:dyDescent="0.25"/>
    <row r="1362" s="23" customFormat="1" x14ac:dyDescent="0.25"/>
    <row r="1363" s="23" customFormat="1" x14ac:dyDescent="0.25"/>
    <row r="1364" s="23" customFormat="1" x14ac:dyDescent="0.25"/>
    <row r="1365" s="23" customFormat="1" x14ac:dyDescent="0.25"/>
    <row r="1366" s="23" customFormat="1" x14ac:dyDescent="0.25"/>
    <row r="1367" s="23" customFormat="1" x14ac:dyDescent="0.25"/>
    <row r="1368" s="23" customFormat="1" x14ac:dyDescent="0.25"/>
    <row r="1369" s="23" customFormat="1" x14ac:dyDescent="0.25"/>
    <row r="1370" s="23" customFormat="1" x14ac:dyDescent="0.25"/>
    <row r="1371" s="23" customFormat="1" x14ac:dyDescent="0.25"/>
    <row r="1372" s="23" customFormat="1" x14ac:dyDescent="0.25"/>
    <row r="1373" s="23" customFormat="1" x14ac:dyDescent="0.25"/>
    <row r="1374" s="23" customFormat="1" x14ac:dyDescent="0.25"/>
    <row r="1375" s="23" customFormat="1" x14ac:dyDescent="0.25"/>
    <row r="1376" s="23" customFormat="1" x14ac:dyDescent="0.25"/>
    <row r="1377" s="23" customFormat="1" x14ac:dyDescent="0.25"/>
    <row r="1378" s="23" customFormat="1" x14ac:dyDescent="0.25"/>
    <row r="1379" s="23" customFormat="1" x14ac:dyDescent="0.25"/>
    <row r="1380" s="23" customFormat="1" x14ac:dyDescent="0.25"/>
    <row r="1381" s="23" customFormat="1" x14ac:dyDescent="0.25"/>
    <row r="1382" s="23" customFormat="1" x14ac:dyDescent="0.25"/>
    <row r="1383" s="23" customFormat="1" x14ac:dyDescent="0.25"/>
    <row r="1384" s="23" customFormat="1" x14ac:dyDescent="0.25"/>
    <row r="1385" s="23" customFormat="1" x14ac:dyDescent="0.25"/>
    <row r="1386" s="23" customFormat="1" x14ac:dyDescent="0.25"/>
    <row r="1387" s="23" customFormat="1" x14ac:dyDescent="0.25"/>
    <row r="1388" s="23" customFormat="1" x14ac:dyDescent="0.25"/>
    <row r="1389" s="23" customFormat="1" x14ac:dyDescent="0.25"/>
    <row r="1390" s="23" customFormat="1" x14ac:dyDescent="0.25"/>
    <row r="1391" s="23" customFormat="1" x14ac:dyDescent="0.25"/>
    <row r="1392" s="23" customFormat="1" x14ac:dyDescent="0.25"/>
    <row r="1393" s="23" customFormat="1" x14ac:dyDescent="0.25"/>
    <row r="1394" s="23" customFormat="1" x14ac:dyDescent="0.25"/>
    <row r="1395" s="23" customFormat="1" x14ac:dyDescent="0.25"/>
    <row r="1396" s="23" customFormat="1" x14ac:dyDescent="0.25"/>
    <row r="1397" s="23" customFormat="1" x14ac:dyDescent="0.25"/>
    <row r="1398" s="23" customFormat="1" x14ac:dyDescent="0.25"/>
    <row r="1399" s="23" customFormat="1" x14ac:dyDescent="0.25"/>
    <row r="1400" s="23" customFormat="1" x14ac:dyDescent="0.25"/>
    <row r="1401" s="23" customFormat="1" x14ac:dyDescent="0.25"/>
    <row r="1402" s="23" customFormat="1" x14ac:dyDescent="0.25"/>
    <row r="1403" s="23" customFormat="1" x14ac:dyDescent="0.25"/>
    <row r="1404" s="23" customFormat="1" x14ac:dyDescent="0.25"/>
    <row r="1405" s="23" customFormat="1" x14ac:dyDescent="0.25"/>
    <row r="1406" s="23" customFormat="1" x14ac:dyDescent="0.25"/>
    <row r="1407" s="23" customFormat="1" x14ac:dyDescent="0.25"/>
    <row r="1408" s="23" customFormat="1" x14ac:dyDescent="0.25"/>
    <row r="1409" s="23" customFormat="1" x14ac:dyDescent="0.25"/>
    <row r="1410" s="23" customFormat="1" x14ac:dyDescent="0.25"/>
    <row r="1411" s="23" customFormat="1" x14ac:dyDescent="0.25"/>
    <row r="1412" s="23" customFormat="1" x14ac:dyDescent="0.25"/>
    <row r="1413" s="23" customFormat="1" x14ac:dyDescent="0.25"/>
    <row r="1414" s="23" customFormat="1" x14ac:dyDescent="0.25"/>
    <row r="1415" s="23" customFormat="1" x14ac:dyDescent="0.25"/>
    <row r="1416" s="23" customFormat="1" x14ac:dyDescent="0.25"/>
    <row r="1417" s="23" customFormat="1" x14ac:dyDescent="0.25"/>
    <row r="1418" s="23" customFormat="1" x14ac:dyDescent="0.25"/>
    <row r="1419" s="23" customFormat="1" x14ac:dyDescent="0.25"/>
    <row r="1420" s="23" customFormat="1" x14ac:dyDescent="0.25"/>
    <row r="1421" s="23" customFormat="1" x14ac:dyDescent="0.25"/>
    <row r="1422" s="23" customFormat="1" x14ac:dyDescent="0.25"/>
    <row r="1423" s="23" customFormat="1" x14ac:dyDescent="0.25"/>
    <row r="1424" s="23" customFormat="1" x14ac:dyDescent="0.25"/>
    <row r="1425" s="23" customFormat="1" x14ac:dyDescent="0.25"/>
    <row r="1426" s="23" customFormat="1" x14ac:dyDescent="0.25"/>
    <row r="1427" s="23" customFormat="1" x14ac:dyDescent="0.25"/>
    <row r="1428" s="23" customFormat="1" x14ac:dyDescent="0.25"/>
    <row r="1429" s="23" customFormat="1" x14ac:dyDescent="0.25"/>
    <row r="1430" s="23" customFormat="1" x14ac:dyDescent="0.25"/>
    <row r="1431" s="23" customFormat="1" x14ac:dyDescent="0.25"/>
    <row r="1432" s="23" customFormat="1" x14ac:dyDescent="0.25"/>
    <row r="1433" s="23" customFormat="1" x14ac:dyDescent="0.25"/>
    <row r="1434" s="23" customFormat="1" x14ac:dyDescent="0.25"/>
    <row r="1435" s="23" customFormat="1" x14ac:dyDescent="0.25"/>
    <row r="1436" s="23" customFormat="1" x14ac:dyDescent="0.25"/>
    <row r="1437" s="23" customFormat="1" x14ac:dyDescent="0.25"/>
    <row r="1438" s="23" customFormat="1" x14ac:dyDescent="0.25"/>
    <row r="1439" s="23" customFormat="1" x14ac:dyDescent="0.25"/>
    <row r="1440" s="23" customFormat="1" x14ac:dyDescent="0.25"/>
    <row r="1441" s="23" customFormat="1" x14ac:dyDescent="0.25"/>
    <row r="1442" s="23" customFormat="1" x14ac:dyDescent="0.25"/>
    <row r="1443" s="23" customFormat="1" x14ac:dyDescent="0.25"/>
    <row r="1444" s="23" customFormat="1" x14ac:dyDescent="0.25"/>
    <row r="1445" s="23" customFormat="1" x14ac:dyDescent="0.25"/>
    <row r="1446" s="23" customFormat="1" x14ac:dyDescent="0.25"/>
    <row r="1447" s="23" customFormat="1" x14ac:dyDescent="0.25"/>
    <row r="1448" s="23" customFormat="1" x14ac:dyDescent="0.25"/>
    <row r="1449" s="23" customFormat="1" x14ac:dyDescent="0.25"/>
    <row r="1450" s="23" customFormat="1" x14ac:dyDescent="0.25"/>
    <row r="1451" s="23" customFormat="1" x14ac:dyDescent="0.25"/>
    <row r="1452" s="23" customFormat="1" x14ac:dyDescent="0.25"/>
    <row r="1453" s="23" customFormat="1" x14ac:dyDescent="0.25"/>
    <row r="1454" s="23" customFormat="1" x14ac:dyDescent="0.25"/>
    <row r="1455" s="23" customFormat="1" x14ac:dyDescent="0.25"/>
    <row r="1456" s="23" customFormat="1" x14ac:dyDescent="0.25"/>
    <row r="1457" s="23" customFormat="1" x14ac:dyDescent="0.25"/>
    <row r="1458" s="23" customFormat="1" x14ac:dyDescent="0.25"/>
    <row r="1459" s="23" customFormat="1" x14ac:dyDescent="0.25"/>
    <row r="1460" s="23" customFormat="1" x14ac:dyDescent="0.25"/>
    <row r="1461" s="23" customFormat="1" x14ac:dyDescent="0.25"/>
    <row r="1462" s="23" customFormat="1" x14ac:dyDescent="0.25"/>
    <row r="1463" s="23" customFormat="1" x14ac:dyDescent="0.25"/>
    <row r="1464" s="23" customFormat="1" x14ac:dyDescent="0.25"/>
    <row r="1465" s="23" customFormat="1" x14ac:dyDescent="0.25"/>
    <row r="1466" s="23" customFormat="1" x14ac:dyDescent="0.25"/>
    <row r="1467" s="23" customFormat="1" x14ac:dyDescent="0.25"/>
    <row r="1468" s="23" customFormat="1" x14ac:dyDescent="0.25"/>
    <row r="1469" s="23" customFormat="1" x14ac:dyDescent="0.25"/>
    <row r="1470" s="23" customFormat="1" x14ac:dyDescent="0.25"/>
    <row r="1471" s="23" customFormat="1" x14ac:dyDescent="0.25"/>
    <row r="1472" s="23" customFormat="1" x14ac:dyDescent="0.25"/>
    <row r="1473" s="23" customFormat="1" x14ac:dyDescent="0.25"/>
    <row r="1474" s="23" customFormat="1" x14ac:dyDescent="0.25"/>
    <row r="1475" s="23" customFormat="1" x14ac:dyDescent="0.25"/>
    <row r="1476" s="23" customFormat="1" x14ac:dyDescent="0.25"/>
    <row r="1477" s="23" customFormat="1" x14ac:dyDescent="0.25"/>
    <row r="1478" s="23" customFormat="1" x14ac:dyDescent="0.25"/>
    <row r="1479" s="23" customFormat="1" x14ac:dyDescent="0.25"/>
    <row r="1480" s="23" customFormat="1" x14ac:dyDescent="0.25"/>
    <row r="1481" s="23" customFormat="1" x14ac:dyDescent="0.25"/>
    <row r="1482" s="23" customFormat="1" x14ac:dyDescent="0.25"/>
    <row r="1483" s="23" customFormat="1" x14ac:dyDescent="0.25"/>
    <row r="1484" s="23" customFormat="1" x14ac:dyDescent="0.25"/>
    <row r="1485" s="23" customFormat="1" x14ac:dyDescent="0.25"/>
    <row r="1486" s="23" customFormat="1" x14ac:dyDescent="0.25"/>
    <row r="1487" s="23" customFormat="1" x14ac:dyDescent="0.25"/>
    <row r="1488" s="23" customFormat="1" x14ac:dyDescent="0.25"/>
    <row r="1489" s="23" customFormat="1" x14ac:dyDescent="0.25"/>
    <row r="1490" s="23" customFormat="1" x14ac:dyDescent="0.25"/>
    <row r="1491" s="23" customFormat="1" x14ac:dyDescent="0.25"/>
    <row r="1492" s="23" customFormat="1" x14ac:dyDescent="0.25"/>
    <row r="1493" s="23" customFormat="1" x14ac:dyDescent="0.25"/>
    <row r="1494" s="23" customFormat="1" x14ac:dyDescent="0.25"/>
    <row r="1495" s="23" customFormat="1" x14ac:dyDescent="0.25"/>
    <row r="1496" s="23" customFormat="1" x14ac:dyDescent="0.25"/>
    <row r="1497" s="23" customFormat="1" x14ac:dyDescent="0.25"/>
    <row r="1498" s="23" customFormat="1" x14ac:dyDescent="0.25"/>
    <row r="1499" s="23" customFormat="1" x14ac:dyDescent="0.25"/>
    <row r="1500" s="23" customFormat="1" x14ac:dyDescent="0.25"/>
    <row r="1501" s="23" customFormat="1" x14ac:dyDescent="0.25"/>
    <row r="1502" s="23" customFormat="1" x14ac:dyDescent="0.25"/>
    <row r="1503" s="23" customFormat="1" x14ac:dyDescent="0.25"/>
    <row r="1504" s="23" customFormat="1" x14ac:dyDescent="0.25"/>
    <row r="1505" s="23" customFormat="1" x14ac:dyDescent="0.25"/>
    <row r="1506" s="23" customFormat="1" x14ac:dyDescent="0.25"/>
    <row r="1507" s="23" customFormat="1" x14ac:dyDescent="0.25"/>
    <row r="1508" s="23" customFormat="1" x14ac:dyDescent="0.25"/>
    <row r="1509" s="23" customFormat="1" x14ac:dyDescent="0.25"/>
    <row r="1510" s="23" customFormat="1" x14ac:dyDescent="0.25"/>
    <row r="1511" s="23" customFormat="1" x14ac:dyDescent="0.25"/>
    <row r="1512" s="23" customFormat="1" x14ac:dyDescent="0.25"/>
    <row r="1513" s="23" customFormat="1" x14ac:dyDescent="0.25"/>
    <row r="1514" s="23" customFormat="1" x14ac:dyDescent="0.25"/>
    <row r="1515" s="23" customFormat="1" x14ac:dyDescent="0.25"/>
    <row r="1516" s="23" customFormat="1" x14ac:dyDescent="0.25"/>
    <row r="1517" s="23" customFormat="1" x14ac:dyDescent="0.25"/>
    <row r="1518" s="23" customFormat="1" x14ac:dyDescent="0.25"/>
    <row r="1519" s="23" customFormat="1" x14ac:dyDescent="0.25"/>
    <row r="1520" s="23" customFormat="1" x14ac:dyDescent="0.25"/>
    <row r="1521" s="23" customFormat="1" x14ac:dyDescent="0.25"/>
    <row r="1522" s="23" customFormat="1" x14ac:dyDescent="0.25"/>
    <row r="1523" s="23" customFormat="1" x14ac:dyDescent="0.25"/>
    <row r="1524" s="23" customFormat="1" x14ac:dyDescent="0.25"/>
    <row r="1525" s="23" customFormat="1" x14ac:dyDescent="0.25"/>
    <row r="1526" s="23" customFormat="1" x14ac:dyDescent="0.25"/>
    <row r="1527" s="23" customFormat="1" x14ac:dyDescent="0.25"/>
    <row r="1528" s="23" customFormat="1" x14ac:dyDescent="0.25"/>
    <row r="1529" s="23" customFormat="1" x14ac:dyDescent="0.25"/>
    <row r="1530" s="23" customFormat="1" x14ac:dyDescent="0.25"/>
    <row r="1531" s="23" customFormat="1" x14ac:dyDescent="0.25"/>
    <row r="1532" s="23" customFormat="1" x14ac:dyDescent="0.25"/>
    <row r="1533" s="23" customFormat="1" x14ac:dyDescent="0.25"/>
    <row r="1534" s="23" customFormat="1" x14ac:dyDescent="0.25"/>
    <row r="1535" s="23" customFormat="1" x14ac:dyDescent="0.25"/>
    <row r="1536" s="23" customFormat="1" x14ac:dyDescent="0.25"/>
    <row r="1537" s="23" customFormat="1" x14ac:dyDescent="0.25"/>
    <row r="1538" s="23" customFormat="1" x14ac:dyDescent="0.25"/>
    <row r="1539" s="23" customFormat="1" x14ac:dyDescent="0.25"/>
    <row r="1540" s="23" customFormat="1" x14ac:dyDescent="0.25"/>
    <row r="1541" s="23" customFormat="1" x14ac:dyDescent="0.25"/>
    <row r="1542" s="23" customFormat="1" x14ac:dyDescent="0.25"/>
    <row r="1543" s="23" customFormat="1" x14ac:dyDescent="0.25"/>
    <row r="1544" s="23" customFormat="1" x14ac:dyDescent="0.25"/>
    <row r="1545" s="23" customFormat="1" x14ac:dyDescent="0.25"/>
    <row r="1546" s="23" customFormat="1" x14ac:dyDescent="0.25"/>
    <row r="1547" s="23" customFormat="1" x14ac:dyDescent="0.25"/>
    <row r="1548" s="23" customFormat="1" x14ac:dyDescent="0.25"/>
    <row r="1549" s="23" customFormat="1" x14ac:dyDescent="0.25"/>
    <row r="1550" s="23" customFormat="1" x14ac:dyDescent="0.25"/>
    <row r="1551" s="23" customFormat="1" x14ac:dyDescent="0.25"/>
    <row r="1552" s="23" customFormat="1" x14ac:dyDescent="0.25"/>
    <row r="1553" s="23" customFormat="1" x14ac:dyDescent="0.25"/>
    <row r="1554" s="23" customFormat="1" x14ac:dyDescent="0.25"/>
    <row r="1555" s="23" customFormat="1" x14ac:dyDescent="0.25"/>
    <row r="1556" s="23" customFormat="1" x14ac:dyDescent="0.25"/>
    <row r="1557" s="23" customFormat="1" x14ac:dyDescent="0.25"/>
    <row r="1558" s="23" customFormat="1" x14ac:dyDescent="0.25"/>
    <row r="1559" s="23" customFormat="1" x14ac:dyDescent="0.25"/>
    <row r="1560" s="23" customFormat="1" x14ac:dyDescent="0.25"/>
    <row r="1561" s="23" customFormat="1" x14ac:dyDescent="0.25"/>
    <row r="1562" s="23" customFormat="1" x14ac:dyDescent="0.25"/>
    <row r="1563" s="23" customFormat="1" x14ac:dyDescent="0.25"/>
    <row r="1564" s="23" customFormat="1" x14ac:dyDescent="0.25"/>
    <row r="1565" s="23" customFormat="1" x14ac:dyDescent="0.25"/>
    <row r="1566" s="23" customFormat="1" x14ac:dyDescent="0.25"/>
    <row r="1567" s="23" customFormat="1" x14ac:dyDescent="0.25"/>
    <row r="1568" s="23" customFormat="1" x14ac:dyDescent="0.25"/>
    <row r="1569" s="23" customFormat="1" x14ac:dyDescent="0.25"/>
    <row r="1570" s="23" customFormat="1" x14ac:dyDescent="0.25"/>
    <row r="1571" s="23" customFormat="1" x14ac:dyDescent="0.25"/>
    <row r="1572" s="23" customFormat="1" x14ac:dyDescent="0.25"/>
    <row r="1573" s="23" customFormat="1" x14ac:dyDescent="0.25"/>
    <row r="1574" s="23" customFormat="1" x14ac:dyDescent="0.25"/>
    <row r="1575" s="23" customFormat="1" x14ac:dyDescent="0.25"/>
    <row r="1576" s="23" customFormat="1" x14ac:dyDescent="0.25"/>
    <row r="1577" s="23" customFormat="1" x14ac:dyDescent="0.25"/>
    <row r="1578" s="23" customFormat="1" x14ac:dyDescent="0.25"/>
    <row r="1579" s="23" customFormat="1" x14ac:dyDescent="0.25"/>
    <row r="1580" s="23" customFormat="1" x14ac:dyDescent="0.25"/>
    <row r="1581" s="23" customFormat="1" x14ac:dyDescent="0.25"/>
    <row r="1582" s="23" customFormat="1" x14ac:dyDescent="0.25"/>
    <row r="1583" s="23" customFormat="1" x14ac:dyDescent="0.25"/>
    <row r="1584" s="23" customFormat="1" x14ac:dyDescent="0.25"/>
    <row r="1585" s="23" customFormat="1" x14ac:dyDescent="0.25"/>
    <row r="1586" s="23" customFormat="1" x14ac:dyDescent="0.25"/>
    <row r="1587" s="23" customFormat="1" x14ac:dyDescent="0.25"/>
    <row r="1588" s="23" customFormat="1" x14ac:dyDescent="0.25"/>
    <row r="1589" s="23" customFormat="1" x14ac:dyDescent="0.25"/>
    <row r="1590" s="23" customFormat="1" x14ac:dyDescent="0.25"/>
    <row r="1591" s="23" customFormat="1" x14ac:dyDescent="0.25"/>
    <row r="1592" s="23" customFormat="1" x14ac:dyDescent="0.25"/>
    <row r="1593" s="23" customFormat="1" x14ac:dyDescent="0.25"/>
    <row r="1594" s="23" customFormat="1" x14ac:dyDescent="0.25"/>
    <row r="1595" s="23" customFormat="1" x14ac:dyDescent="0.25"/>
    <row r="1596" s="23" customFormat="1" x14ac:dyDescent="0.25"/>
    <row r="1597" s="23" customFormat="1" x14ac:dyDescent="0.25"/>
    <row r="1598" s="23" customFormat="1" x14ac:dyDescent="0.25"/>
    <row r="1599" s="23" customFormat="1" x14ac:dyDescent="0.25"/>
    <row r="1600" s="23" customFormat="1" x14ac:dyDescent="0.25"/>
    <row r="1601" s="23" customFormat="1" x14ac:dyDescent="0.25"/>
    <row r="1602" s="23" customFormat="1" x14ac:dyDescent="0.25"/>
    <row r="1603" s="23" customFormat="1" x14ac:dyDescent="0.25"/>
    <row r="1604" s="23" customFormat="1" x14ac:dyDescent="0.25"/>
    <row r="1605" s="23" customFormat="1" x14ac:dyDescent="0.25"/>
    <row r="1606" s="23" customFormat="1" x14ac:dyDescent="0.25"/>
    <row r="1607" s="23" customFormat="1" x14ac:dyDescent="0.25"/>
    <row r="1608" s="23" customFormat="1" x14ac:dyDescent="0.25"/>
    <row r="1609" s="23" customFormat="1" x14ac:dyDescent="0.25"/>
    <row r="1610" s="23" customFormat="1" x14ac:dyDescent="0.25"/>
    <row r="1611" s="23" customFormat="1" x14ac:dyDescent="0.25"/>
    <row r="1612" s="23" customFormat="1" x14ac:dyDescent="0.25"/>
    <row r="1613" s="23" customFormat="1" x14ac:dyDescent="0.25"/>
    <row r="1614" s="23" customFormat="1" x14ac:dyDescent="0.25"/>
    <row r="1615" s="23" customFormat="1" x14ac:dyDescent="0.25"/>
    <row r="1616" s="23" customFormat="1" x14ac:dyDescent="0.25"/>
    <row r="1617" s="23" customFormat="1" x14ac:dyDescent="0.25"/>
    <row r="1618" s="23" customFormat="1" x14ac:dyDescent="0.25"/>
    <row r="1619" s="23" customFormat="1" x14ac:dyDescent="0.25"/>
    <row r="1620" s="23" customFormat="1" x14ac:dyDescent="0.25"/>
    <row r="1621" s="23" customFormat="1" x14ac:dyDescent="0.25"/>
    <row r="1622" s="23" customFormat="1" x14ac:dyDescent="0.25"/>
    <row r="1623" s="23" customFormat="1" x14ac:dyDescent="0.25"/>
    <row r="1624" s="23" customFormat="1" x14ac:dyDescent="0.25"/>
    <row r="1625" s="23" customFormat="1" x14ac:dyDescent="0.25"/>
    <row r="1626" s="23" customFormat="1" x14ac:dyDescent="0.25"/>
    <row r="1627" s="23" customFormat="1" x14ac:dyDescent="0.25"/>
    <row r="1628" s="23" customFormat="1" x14ac:dyDescent="0.25"/>
    <row r="1629" s="23" customFormat="1" x14ac:dyDescent="0.25"/>
    <row r="1630" s="23" customFormat="1" x14ac:dyDescent="0.25"/>
    <row r="1631" s="23" customFormat="1" x14ac:dyDescent="0.25"/>
    <row r="1632" s="23" customFormat="1" x14ac:dyDescent="0.25"/>
    <row r="1633" s="23" customFormat="1" x14ac:dyDescent="0.25"/>
    <row r="1634" s="23" customFormat="1" x14ac:dyDescent="0.25"/>
    <row r="1635" s="23" customFormat="1" x14ac:dyDescent="0.25"/>
    <row r="1636" s="23" customFormat="1" x14ac:dyDescent="0.25"/>
    <row r="1637" s="23" customFormat="1" x14ac:dyDescent="0.25"/>
    <row r="1638" s="23" customFormat="1" x14ac:dyDescent="0.25"/>
    <row r="1639" s="23" customFormat="1" x14ac:dyDescent="0.25"/>
    <row r="1640" s="23" customFormat="1" x14ac:dyDescent="0.25"/>
    <row r="1641" s="23" customFormat="1" x14ac:dyDescent="0.25"/>
    <row r="1642" s="23" customFormat="1" x14ac:dyDescent="0.25"/>
    <row r="1643" s="23" customFormat="1" x14ac:dyDescent="0.25"/>
    <row r="1644" s="23" customFormat="1" x14ac:dyDescent="0.25"/>
    <row r="1645" s="23" customFormat="1" x14ac:dyDescent="0.25"/>
    <row r="1646" s="23" customFormat="1" x14ac:dyDescent="0.25"/>
    <row r="1647" s="23" customFormat="1" x14ac:dyDescent="0.25"/>
    <row r="1648" s="23" customFormat="1" x14ac:dyDescent="0.25"/>
    <row r="1649" s="23" customFormat="1" x14ac:dyDescent="0.25"/>
    <row r="1650" s="23" customFormat="1" x14ac:dyDescent="0.25"/>
    <row r="1651" s="23" customFormat="1" x14ac:dyDescent="0.25"/>
    <row r="1652" s="23" customFormat="1" x14ac:dyDescent="0.25"/>
    <row r="1653" s="23" customFormat="1" x14ac:dyDescent="0.25"/>
    <row r="1654" s="23" customFormat="1" x14ac:dyDescent="0.25"/>
    <row r="1655" s="23" customFormat="1" x14ac:dyDescent="0.25"/>
    <row r="1656" s="23" customFormat="1" x14ac:dyDescent="0.25"/>
    <row r="1657" s="23" customFormat="1" x14ac:dyDescent="0.25"/>
    <row r="1658" s="23" customFormat="1" x14ac:dyDescent="0.25"/>
    <row r="1659" s="23" customFormat="1" x14ac:dyDescent="0.25"/>
    <row r="1660" s="23" customFormat="1" x14ac:dyDescent="0.25"/>
    <row r="1661" s="23" customFormat="1" x14ac:dyDescent="0.25"/>
    <row r="1662" s="23" customFormat="1" x14ac:dyDescent="0.25"/>
    <row r="1663" s="23" customFormat="1" x14ac:dyDescent="0.25"/>
    <row r="1664" s="23" customFormat="1" x14ac:dyDescent="0.25"/>
    <row r="1665" s="23" customFormat="1" x14ac:dyDescent="0.25"/>
    <row r="1666" s="23" customFormat="1" x14ac:dyDescent="0.25"/>
    <row r="1667" s="23" customFormat="1" x14ac:dyDescent="0.25"/>
    <row r="1668" s="23" customFormat="1" x14ac:dyDescent="0.25"/>
    <row r="1669" s="23" customFormat="1" x14ac:dyDescent="0.25"/>
    <row r="1670" s="23" customFormat="1" x14ac:dyDescent="0.25"/>
    <row r="1671" s="23" customFormat="1" x14ac:dyDescent="0.25"/>
    <row r="1672" s="23" customFormat="1" x14ac:dyDescent="0.25"/>
    <row r="1673" s="23" customFormat="1" x14ac:dyDescent="0.25"/>
    <row r="1674" s="23" customFormat="1" x14ac:dyDescent="0.25"/>
    <row r="1675" s="23" customFormat="1" x14ac:dyDescent="0.25"/>
    <row r="1676" s="23" customFormat="1" x14ac:dyDescent="0.25"/>
    <row r="1677" s="23" customFormat="1" x14ac:dyDescent="0.25"/>
    <row r="1678" s="23" customFormat="1" x14ac:dyDescent="0.25"/>
    <row r="1679" s="23" customFormat="1" x14ac:dyDescent="0.25"/>
    <row r="1680" s="23" customFormat="1" x14ac:dyDescent="0.25"/>
    <row r="1681" s="23" customFormat="1" x14ac:dyDescent="0.25"/>
    <row r="1682" s="23" customFormat="1" x14ac:dyDescent="0.25"/>
    <row r="1683" s="23" customFormat="1" x14ac:dyDescent="0.25"/>
    <row r="1684" s="23" customFormat="1" x14ac:dyDescent="0.25"/>
    <row r="1685" s="23" customFormat="1" x14ac:dyDescent="0.25"/>
    <row r="1686" s="23" customFormat="1" x14ac:dyDescent="0.25"/>
    <row r="1687" s="23" customFormat="1" x14ac:dyDescent="0.25"/>
    <row r="1688" s="23" customFormat="1" x14ac:dyDescent="0.25"/>
    <row r="1689" s="23" customFormat="1" x14ac:dyDescent="0.25"/>
    <row r="1690" s="23" customFormat="1" x14ac:dyDescent="0.25"/>
    <row r="1691" s="23" customFormat="1" x14ac:dyDescent="0.25"/>
    <row r="1692" s="23" customFormat="1" x14ac:dyDescent="0.25"/>
    <row r="1693" s="23" customFormat="1" x14ac:dyDescent="0.25"/>
    <row r="1694" s="23" customFormat="1" x14ac:dyDescent="0.25"/>
    <row r="1695" s="23" customFormat="1" x14ac:dyDescent="0.25"/>
    <row r="1696" s="23" customFormat="1" x14ac:dyDescent="0.25"/>
    <row r="1697" s="23" customFormat="1" x14ac:dyDescent="0.25"/>
    <row r="1698" s="23" customFormat="1" x14ac:dyDescent="0.25"/>
    <row r="1699" s="23" customFormat="1" x14ac:dyDescent="0.25"/>
    <row r="1700" s="23" customFormat="1" x14ac:dyDescent="0.25"/>
    <row r="1701" s="23" customFormat="1" x14ac:dyDescent="0.25"/>
    <row r="1702" s="23" customFormat="1" x14ac:dyDescent="0.25"/>
    <row r="1703" s="23" customFormat="1" x14ac:dyDescent="0.25"/>
    <row r="1704" s="23" customFormat="1" x14ac:dyDescent="0.25"/>
    <row r="1705" s="23" customFormat="1" x14ac:dyDescent="0.25"/>
    <row r="1706" s="23" customFormat="1" x14ac:dyDescent="0.25"/>
    <row r="1707" s="23" customFormat="1" x14ac:dyDescent="0.25"/>
    <row r="1708" s="23" customFormat="1" x14ac:dyDescent="0.25"/>
    <row r="1709" s="23" customFormat="1" x14ac:dyDescent="0.25"/>
    <row r="1710" s="23" customFormat="1" x14ac:dyDescent="0.25"/>
    <row r="1711" s="23" customFormat="1" x14ac:dyDescent="0.25"/>
    <row r="1712" s="23" customFormat="1" x14ac:dyDescent="0.25"/>
    <row r="1713" s="23" customFormat="1" x14ac:dyDescent="0.25"/>
    <row r="1714" s="23" customFormat="1" x14ac:dyDescent="0.25"/>
    <row r="1715" s="23" customFormat="1" x14ac:dyDescent="0.25"/>
    <row r="1716" s="23" customFormat="1" x14ac:dyDescent="0.25"/>
    <row r="1717" s="23" customFormat="1" x14ac:dyDescent="0.25"/>
    <row r="1718" s="23" customFormat="1" x14ac:dyDescent="0.25"/>
    <row r="1719" s="23" customFormat="1" x14ac:dyDescent="0.25"/>
    <row r="1720" s="23" customFormat="1" x14ac:dyDescent="0.25"/>
    <row r="1721" s="23" customFormat="1" x14ac:dyDescent="0.25"/>
    <row r="1722" s="23" customFormat="1" x14ac:dyDescent="0.25"/>
    <row r="1723" s="23" customFormat="1" x14ac:dyDescent="0.25"/>
    <row r="1724" s="23" customFormat="1" x14ac:dyDescent="0.25"/>
    <row r="1725" s="23" customFormat="1" x14ac:dyDescent="0.25"/>
    <row r="1726" s="23" customFormat="1" x14ac:dyDescent="0.25"/>
    <row r="1727" s="23" customFormat="1" x14ac:dyDescent="0.25"/>
    <row r="1728" s="23" customFormat="1" x14ac:dyDescent="0.25"/>
    <row r="1729" s="23" customFormat="1" x14ac:dyDescent="0.25"/>
    <row r="1730" s="23" customFormat="1" x14ac:dyDescent="0.25"/>
    <row r="1731" s="23" customFormat="1" x14ac:dyDescent="0.25"/>
    <row r="1732" s="23" customFormat="1" x14ac:dyDescent="0.25"/>
    <row r="1733" s="23" customFormat="1" x14ac:dyDescent="0.25"/>
    <row r="1734" s="23" customFormat="1" x14ac:dyDescent="0.25"/>
    <row r="1735" s="23" customFormat="1" x14ac:dyDescent="0.25"/>
    <row r="1736" s="23" customFormat="1" x14ac:dyDescent="0.25"/>
    <row r="1737" s="23" customFormat="1" x14ac:dyDescent="0.25"/>
    <row r="1738" s="23" customFormat="1" x14ac:dyDescent="0.25"/>
    <row r="1739" s="23" customFormat="1" x14ac:dyDescent="0.25"/>
    <row r="1740" s="23" customFormat="1" x14ac:dyDescent="0.25"/>
    <row r="1741" s="23" customFormat="1" x14ac:dyDescent="0.25"/>
    <row r="1742" s="23" customFormat="1" x14ac:dyDescent="0.25"/>
    <row r="1743" s="23" customFormat="1" x14ac:dyDescent="0.25"/>
    <row r="1744" s="23" customFormat="1" x14ac:dyDescent="0.25"/>
    <row r="1745" s="23" customFormat="1" x14ac:dyDescent="0.25"/>
    <row r="1746" s="23" customFormat="1" x14ac:dyDescent="0.25"/>
    <row r="1747" s="23" customFormat="1" x14ac:dyDescent="0.25"/>
    <row r="1748" s="23" customFormat="1" x14ac:dyDescent="0.25"/>
    <row r="1749" s="23" customFormat="1" x14ac:dyDescent="0.25"/>
    <row r="1750" s="23" customFormat="1" x14ac:dyDescent="0.25"/>
    <row r="1751" s="23" customFormat="1" x14ac:dyDescent="0.25"/>
    <row r="1752" s="23" customFormat="1" x14ac:dyDescent="0.25"/>
    <row r="1753" s="23" customFormat="1" x14ac:dyDescent="0.25"/>
    <row r="1754" s="23" customFormat="1" x14ac:dyDescent="0.25"/>
    <row r="1755" s="23" customFormat="1" x14ac:dyDescent="0.25"/>
    <row r="1756" s="23" customFormat="1" x14ac:dyDescent="0.25"/>
    <row r="1757" s="23" customFormat="1" x14ac:dyDescent="0.25"/>
    <row r="1758" s="23" customFormat="1" x14ac:dyDescent="0.25"/>
    <row r="1759" s="23" customFormat="1" x14ac:dyDescent="0.25"/>
    <row r="1760" s="23" customFormat="1" x14ac:dyDescent="0.25"/>
    <row r="1761" s="23" customFormat="1" x14ac:dyDescent="0.25"/>
    <row r="1762" s="23" customFormat="1" x14ac:dyDescent="0.25"/>
    <row r="1763" s="23" customFormat="1" x14ac:dyDescent="0.25"/>
    <row r="1764" s="23" customFormat="1" x14ac:dyDescent="0.25"/>
    <row r="1765" s="23" customFormat="1" x14ac:dyDescent="0.25"/>
    <row r="1766" s="23" customFormat="1" x14ac:dyDescent="0.25"/>
    <row r="1767" s="23" customFormat="1" x14ac:dyDescent="0.25"/>
    <row r="1768" s="23" customFormat="1" x14ac:dyDescent="0.25"/>
    <row r="1769" s="23" customFormat="1" x14ac:dyDescent="0.25"/>
    <row r="1770" s="23" customFormat="1" x14ac:dyDescent="0.25"/>
    <row r="1771" s="23" customFormat="1" x14ac:dyDescent="0.25"/>
    <row r="1772" s="23" customFormat="1" x14ac:dyDescent="0.25"/>
    <row r="1773" s="23" customFormat="1" x14ac:dyDescent="0.25"/>
    <row r="1774" s="23" customFormat="1" x14ac:dyDescent="0.25"/>
    <row r="1775" s="23" customFormat="1" x14ac:dyDescent="0.25"/>
    <row r="1776" s="23" customFormat="1" x14ac:dyDescent="0.25"/>
    <row r="1777" s="23" customFormat="1" x14ac:dyDescent="0.25"/>
    <row r="1778" s="23" customFormat="1" x14ac:dyDescent="0.25"/>
    <row r="1779" s="23" customFormat="1" x14ac:dyDescent="0.25"/>
    <row r="1780" s="23" customFormat="1" x14ac:dyDescent="0.25"/>
    <row r="1781" s="23" customFormat="1" x14ac:dyDescent="0.25"/>
    <row r="1782" s="23" customFormat="1" x14ac:dyDescent="0.25"/>
    <row r="1783" s="23" customFormat="1" x14ac:dyDescent="0.25"/>
    <row r="1784" s="23" customFormat="1" x14ac:dyDescent="0.25"/>
    <row r="1785" s="23" customFormat="1" x14ac:dyDescent="0.25"/>
    <row r="1786" s="23" customFormat="1" x14ac:dyDescent="0.25"/>
    <row r="1787" s="23" customFormat="1" x14ac:dyDescent="0.25"/>
    <row r="1788" s="23" customFormat="1" x14ac:dyDescent="0.25"/>
    <row r="1789" s="23" customFormat="1" x14ac:dyDescent="0.25"/>
    <row r="1790" s="23" customFormat="1" x14ac:dyDescent="0.25"/>
    <row r="1791" s="23" customFormat="1" x14ac:dyDescent="0.25"/>
    <row r="1792" s="23" customFormat="1" x14ac:dyDescent="0.25"/>
    <row r="1793" s="23" customFormat="1" x14ac:dyDescent="0.25"/>
    <row r="1794" s="23" customFormat="1" x14ac:dyDescent="0.25"/>
    <row r="1795" s="23" customFormat="1" x14ac:dyDescent="0.25"/>
    <row r="1796" s="23" customFormat="1" x14ac:dyDescent="0.25"/>
    <row r="1797" s="23" customFormat="1" x14ac:dyDescent="0.25"/>
    <row r="1798" s="23" customFormat="1" x14ac:dyDescent="0.25"/>
    <row r="1799" s="23" customFormat="1" x14ac:dyDescent="0.25"/>
    <row r="1800" s="23" customFormat="1" x14ac:dyDescent="0.25"/>
    <row r="1801" s="23" customFormat="1" x14ac:dyDescent="0.25"/>
    <row r="1802" s="23" customFormat="1" x14ac:dyDescent="0.25"/>
    <row r="1803" s="23" customFormat="1" x14ac:dyDescent="0.25"/>
    <row r="1804" s="23" customFormat="1" x14ac:dyDescent="0.25"/>
    <row r="1805" s="23" customFormat="1" x14ac:dyDescent="0.25"/>
    <row r="1806" s="23" customFormat="1" x14ac:dyDescent="0.25"/>
    <row r="1807" s="23" customFormat="1" x14ac:dyDescent="0.25"/>
    <row r="1808" s="23" customFormat="1" x14ac:dyDescent="0.25"/>
    <row r="1809" s="23" customFormat="1" x14ac:dyDescent="0.25"/>
    <row r="1810" s="23" customFormat="1" x14ac:dyDescent="0.25"/>
    <row r="1811" s="23" customFormat="1" x14ac:dyDescent="0.25"/>
    <row r="1812" s="23" customFormat="1" x14ac:dyDescent="0.25"/>
    <row r="1813" s="23" customFormat="1" x14ac:dyDescent="0.25"/>
    <row r="1814" s="23" customFormat="1" x14ac:dyDescent="0.25"/>
    <row r="1815" s="23" customFormat="1" x14ac:dyDescent="0.25"/>
    <row r="1816" s="23" customFormat="1" x14ac:dyDescent="0.25"/>
    <row r="1817" s="23" customFormat="1" x14ac:dyDescent="0.25"/>
    <row r="1818" s="23" customFormat="1" x14ac:dyDescent="0.25"/>
    <row r="1819" s="23" customFormat="1" x14ac:dyDescent="0.25"/>
    <row r="1820" s="23" customFormat="1" x14ac:dyDescent="0.25"/>
    <row r="1821" s="23" customFormat="1" x14ac:dyDescent="0.25"/>
    <row r="1822" s="23" customFormat="1" x14ac:dyDescent="0.25"/>
    <row r="1823" s="23" customFormat="1" x14ac:dyDescent="0.25"/>
    <row r="1824" s="23" customFormat="1" x14ac:dyDescent="0.25"/>
    <row r="1825" s="23" customFormat="1" x14ac:dyDescent="0.25"/>
    <row r="1826" s="23" customFormat="1" x14ac:dyDescent="0.25"/>
    <row r="1827" s="23" customFormat="1" x14ac:dyDescent="0.25"/>
    <row r="1828" s="23" customFormat="1" x14ac:dyDescent="0.25"/>
    <row r="1829" s="23" customFormat="1" x14ac:dyDescent="0.25"/>
    <row r="1830" s="23" customFormat="1" x14ac:dyDescent="0.25"/>
    <row r="1831" s="23" customFormat="1" x14ac:dyDescent="0.25"/>
    <row r="1832" s="23" customFormat="1" x14ac:dyDescent="0.25"/>
    <row r="1833" s="23" customFormat="1" x14ac:dyDescent="0.25"/>
    <row r="1834" s="23" customFormat="1" x14ac:dyDescent="0.25"/>
    <row r="1835" s="23" customFormat="1" x14ac:dyDescent="0.25"/>
    <row r="1836" s="23" customFormat="1" x14ac:dyDescent="0.25"/>
    <row r="1837" s="23" customFormat="1" x14ac:dyDescent="0.25"/>
    <row r="1838" s="23" customFormat="1" x14ac:dyDescent="0.25"/>
    <row r="1839" s="23" customFormat="1" x14ac:dyDescent="0.25"/>
    <row r="1840" s="23" customFormat="1" x14ac:dyDescent="0.25"/>
    <row r="1841" s="23" customFormat="1" x14ac:dyDescent="0.25"/>
    <row r="1842" s="23" customFormat="1" x14ac:dyDescent="0.25"/>
    <row r="1843" s="23" customFormat="1" x14ac:dyDescent="0.25"/>
    <row r="1844" s="23" customFormat="1" x14ac:dyDescent="0.25"/>
    <row r="1845" s="23" customFormat="1" x14ac:dyDescent="0.25"/>
    <row r="1846" s="23" customFormat="1" x14ac:dyDescent="0.25"/>
    <row r="1847" s="23" customFormat="1" x14ac:dyDescent="0.25"/>
    <row r="1848" s="23" customFormat="1" x14ac:dyDescent="0.25"/>
    <row r="1849" s="23" customFormat="1" x14ac:dyDescent="0.25"/>
    <row r="1850" s="23" customFormat="1" x14ac:dyDescent="0.25"/>
    <row r="1851" s="23" customFormat="1" x14ac:dyDescent="0.25"/>
    <row r="1852" s="23" customFormat="1" x14ac:dyDescent="0.25"/>
    <row r="1853" s="23" customFormat="1" x14ac:dyDescent="0.25"/>
    <row r="1854" s="23" customFormat="1" x14ac:dyDescent="0.25"/>
    <row r="1855" s="23" customFormat="1" x14ac:dyDescent="0.25"/>
    <row r="1856" s="23" customFormat="1" x14ac:dyDescent="0.25"/>
    <row r="1857" s="23" customFormat="1" x14ac:dyDescent="0.25"/>
    <row r="1858" s="23" customFormat="1" x14ac:dyDescent="0.25"/>
    <row r="1859" s="23" customFormat="1" x14ac:dyDescent="0.25"/>
    <row r="1860" s="23" customFormat="1" x14ac:dyDescent="0.25"/>
    <row r="1861" s="23" customFormat="1" x14ac:dyDescent="0.25"/>
    <row r="1862" s="23" customFormat="1" x14ac:dyDescent="0.25"/>
    <row r="1863" s="23" customFormat="1" x14ac:dyDescent="0.25"/>
    <row r="1864" s="23" customFormat="1" x14ac:dyDescent="0.25"/>
    <row r="1865" s="23" customFormat="1" x14ac:dyDescent="0.25"/>
    <row r="1866" s="23" customFormat="1" x14ac:dyDescent="0.25"/>
    <row r="1867" s="23" customFormat="1" x14ac:dyDescent="0.25"/>
    <row r="1868" s="23" customFormat="1" x14ac:dyDescent="0.25"/>
    <row r="1869" s="23" customFormat="1" x14ac:dyDescent="0.25"/>
    <row r="1870" s="23" customFormat="1" x14ac:dyDescent="0.25"/>
    <row r="1871" s="23" customFormat="1" x14ac:dyDescent="0.25"/>
    <row r="1872" s="23" customFormat="1" x14ac:dyDescent="0.25"/>
    <row r="1873" s="23" customFormat="1" x14ac:dyDescent="0.25"/>
    <row r="1874" s="23" customFormat="1" x14ac:dyDescent="0.25"/>
    <row r="1875" s="23" customFormat="1" x14ac:dyDescent="0.25"/>
    <row r="1876" s="23" customFormat="1" x14ac:dyDescent="0.25"/>
    <row r="1877" s="23" customFormat="1" x14ac:dyDescent="0.25"/>
    <row r="1878" s="23" customFormat="1" x14ac:dyDescent="0.25"/>
    <row r="1879" s="23" customFormat="1" x14ac:dyDescent="0.25"/>
    <row r="1880" s="23" customFormat="1" x14ac:dyDescent="0.25"/>
    <row r="1881" s="23" customFormat="1" x14ac:dyDescent="0.25"/>
    <row r="1882" s="23" customFormat="1" x14ac:dyDescent="0.25"/>
    <row r="1883" s="23" customFormat="1" x14ac:dyDescent="0.25"/>
    <row r="1884" s="23" customFormat="1" x14ac:dyDescent="0.25"/>
    <row r="1885" s="23" customFormat="1" x14ac:dyDescent="0.25"/>
    <row r="1886" s="23" customFormat="1" x14ac:dyDescent="0.25"/>
    <row r="1887" s="23" customFormat="1" x14ac:dyDescent="0.25"/>
    <row r="1888" s="23" customFormat="1" x14ac:dyDescent="0.25"/>
    <row r="1889" s="23" customFormat="1" x14ac:dyDescent="0.25"/>
    <row r="1890" s="23" customFormat="1" x14ac:dyDescent="0.25"/>
    <row r="1891" s="23" customFormat="1" x14ac:dyDescent="0.25"/>
    <row r="1892" s="23" customFormat="1" x14ac:dyDescent="0.25"/>
    <row r="1893" s="23" customFormat="1" x14ac:dyDescent="0.25"/>
    <row r="1894" s="23" customFormat="1" x14ac:dyDescent="0.25"/>
    <row r="1895" s="23" customFormat="1" x14ac:dyDescent="0.25"/>
    <row r="1896" s="23" customFormat="1" x14ac:dyDescent="0.25"/>
    <row r="1897" s="23" customFormat="1" x14ac:dyDescent="0.25"/>
    <row r="1898" s="23" customFormat="1" x14ac:dyDescent="0.25"/>
    <row r="1899" s="23" customFormat="1" x14ac:dyDescent="0.25"/>
    <row r="1900" s="23" customFormat="1" x14ac:dyDescent="0.25"/>
    <row r="1901" s="23" customFormat="1" x14ac:dyDescent="0.25"/>
    <row r="1902" s="23" customFormat="1" x14ac:dyDescent="0.25"/>
    <row r="1903" s="23" customFormat="1" x14ac:dyDescent="0.25"/>
    <row r="1904" s="23" customFormat="1" x14ac:dyDescent="0.25"/>
    <row r="1905" s="23" customFormat="1" x14ac:dyDescent="0.25"/>
    <row r="1906" s="23" customFormat="1" x14ac:dyDescent="0.25"/>
    <row r="1907" s="23" customFormat="1" x14ac:dyDescent="0.25"/>
    <row r="1908" s="23" customFormat="1" x14ac:dyDescent="0.25"/>
    <row r="1909" s="23" customFormat="1" x14ac:dyDescent="0.25"/>
    <row r="1910" s="23" customFormat="1" x14ac:dyDescent="0.25"/>
    <row r="1911" s="23" customFormat="1" x14ac:dyDescent="0.25"/>
    <row r="1912" s="23" customFormat="1" x14ac:dyDescent="0.25"/>
    <row r="1913" s="23" customFormat="1" x14ac:dyDescent="0.25"/>
    <row r="1914" s="23" customFormat="1" x14ac:dyDescent="0.25"/>
    <row r="1915" s="23" customFormat="1" x14ac:dyDescent="0.25"/>
    <row r="1916" s="23" customFormat="1" x14ac:dyDescent="0.25"/>
    <row r="1917" s="23" customFormat="1" x14ac:dyDescent="0.25"/>
    <row r="1918" s="23" customFormat="1" x14ac:dyDescent="0.25"/>
    <row r="1919" s="23" customFormat="1" x14ac:dyDescent="0.25"/>
    <row r="1920" s="23" customFormat="1" x14ac:dyDescent="0.25"/>
    <row r="1921" s="23" customFormat="1" x14ac:dyDescent="0.25"/>
    <row r="1922" s="23" customFormat="1" x14ac:dyDescent="0.25"/>
    <row r="1923" s="23" customFormat="1" x14ac:dyDescent="0.25"/>
    <row r="1924" s="23" customFormat="1" x14ac:dyDescent="0.25"/>
    <row r="1925" s="23" customFormat="1" x14ac:dyDescent="0.25"/>
    <row r="1926" s="23" customFormat="1" x14ac:dyDescent="0.25"/>
    <row r="1927" s="23" customFormat="1" x14ac:dyDescent="0.25"/>
    <row r="1928" s="23" customFormat="1" x14ac:dyDescent="0.25"/>
    <row r="1929" s="23" customFormat="1" x14ac:dyDescent="0.25"/>
    <row r="1930" s="23" customFormat="1" x14ac:dyDescent="0.25"/>
    <row r="1931" s="23" customFormat="1" x14ac:dyDescent="0.25"/>
    <row r="1932" s="23" customFormat="1" x14ac:dyDescent="0.25"/>
    <row r="1933" s="23" customFormat="1" x14ac:dyDescent="0.25"/>
    <row r="1934" s="23" customFormat="1" x14ac:dyDescent="0.25"/>
    <row r="1935" s="23" customFormat="1" x14ac:dyDescent="0.25"/>
    <row r="1936" s="23" customFormat="1" x14ac:dyDescent="0.25"/>
    <row r="1937" s="23" customFormat="1" x14ac:dyDescent="0.25"/>
    <row r="1938" s="23" customFormat="1" x14ac:dyDescent="0.25"/>
    <row r="1939" s="23" customFormat="1" x14ac:dyDescent="0.25"/>
    <row r="1940" s="23" customFormat="1" x14ac:dyDescent="0.25"/>
    <row r="1941" s="23" customFormat="1" x14ac:dyDescent="0.25"/>
    <row r="1942" s="23" customFormat="1" x14ac:dyDescent="0.25"/>
    <row r="1943" s="23" customFormat="1" x14ac:dyDescent="0.25"/>
    <row r="1944" s="23" customFormat="1" x14ac:dyDescent="0.25"/>
    <row r="1945" s="23" customFormat="1" x14ac:dyDescent="0.25"/>
    <row r="1946" s="23" customFormat="1" x14ac:dyDescent="0.25"/>
    <row r="1947" s="23" customFormat="1" x14ac:dyDescent="0.25"/>
    <row r="1948" s="23" customFormat="1" x14ac:dyDescent="0.25"/>
    <row r="1949" s="23" customFormat="1" x14ac:dyDescent="0.25"/>
    <row r="1950" s="23" customFormat="1" x14ac:dyDescent="0.25"/>
    <row r="1951" s="23" customFormat="1" x14ac:dyDescent="0.25"/>
    <row r="1952" s="23" customFormat="1" x14ac:dyDescent="0.25"/>
    <row r="1953" s="23" customFormat="1" x14ac:dyDescent="0.25"/>
    <row r="1954" s="23" customFormat="1" x14ac:dyDescent="0.25"/>
    <row r="1955" s="23" customFormat="1" x14ac:dyDescent="0.25"/>
    <row r="1956" s="23" customFormat="1" x14ac:dyDescent="0.25"/>
    <row r="1957" s="23" customFormat="1" x14ac:dyDescent="0.25"/>
    <row r="1958" s="23" customFormat="1" x14ac:dyDescent="0.25"/>
    <row r="1959" s="23" customFormat="1" x14ac:dyDescent="0.25"/>
    <row r="1960" s="23" customFormat="1" x14ac:dyDescent="0.25"/>
    <row r="1961" s="23" customFormat="1" x14ac:dyDescent="0.25"/>
    <row r="1962" s="23" customFormat="1" x14ac:dyDescent="0.25"/>
    <row r="1963" s="23" customFormat="1" x14ac:dyDescent="0.25"/>
    <row r="1964" s="23" customFormat="1" x14ac:dyDescent="0.25"/>
    <row r="1965" s="23" customFormat="1" x14ac:dyDescent="0.25"/>
    <row r="1966" s="23" customFormat="1" x14ac:dyDescent="0.25"/>
    <row r="1967" s="23" customFormat="1" x14ac:dyDescent="0.25"/>
    <row r="1968" s="23" customFormat="1" x14ac:dyDescent="0.25"/>
    <row r="1969" s="23" customFormat="1" x14ac:dyDescent="0.25"/>
    <row r="1970" s="23" customFormat="1" x14ac:dyDescent="0.25"/>
    <row r="1971" s="23" customFormat="1" x14ac:dyDescent="0.25"/>
    <row r="1972" s="23" customFormat="1" x14ac:dyDescent="0.25"/>
    <row r="1973" s="23" customFormat="1" x14ac:dyDescent="0.25"/>
    <row r="1974" s="23" customFormat="1" x14ac:dyDescent="0.25"/>
    <row r="1975" s="23" customFormat="1" x14ac:dyDescent="0.25"/>
    <row r="1976" s="23" customFormat="1" x14ac:dyDescent="0.25"/>
    <row r="1977" s="23" customFormat="1" x14ac:dyDescent="0.25"/>
    <row r="1978" s="23" customFormat="1" x14ac:dyDescent="0.25"/>
    <row r="1979" s="23" customFormat="1" x14ac:dyDescent="0.25"/>
    <row r="1980" s="23" customFormat="1" x14ac:dyDescent="0.25"/>
    <row r="1981" s="23" customFormat="1" x14ac:dyDescent="0.25"/>
    <row r="1982" s="23" customFormat="1" x14ac:dyDescent="0.25"/>
    <row r="1983" s="23" customFormat="1" x14ac:dyDescent="0.25"/>
    <row r="1984" s="23" customFormat="1" x14ac:dyDescent="0.25"/>
    <row r="1985" s="23" customFormat="1" x14ac:dyDescent="0.25"/>
    <row r="1986" s="23" customFormat="1" x14ac:dyDescent="0.25"/>
    <row r="1987" s="23" customFormat="1" x14ac:dyDescent="0.25"/>
    <row r="1988" s="23" customFormat="1" x14ac:dyDescent="0.25"/>
    <row r="1989" s="23" customFormat="1" x14ac:dyDescent="0.25"/>
    <row r="1990" s="23" customFormat="1" x14ac:dyDescent="0.25"/>
    <row r="1991" s="23" customFormat="1" x14ac:dyDescent="0.25"/>
    <row r="1992" s="23" customFormat="1" x14ac:dyDescent="0.25"/>
    <row r="1993" s="23" customFormat="1" x14ac:dyDescent="0.25"/>
    <row r="1994" s="23" customFormat="1" x14ac:dyDescent="0.25"/>
    <row r="1995" s="23" customFormat="1" x14ac:dyDescent="0.25"/>
    <row r="1996" s="23" customFormat="1" x14ac:dyDescent="0.25"/>
    <row r="1997" s="23" customFormat="1" x14ac:dyDescent="0.25"/>
    <row r="1998" s="23" customFormat="1" x14ac:dyDescent="0.25"/>
    <row r="1999" s="23" customFormat="1" x14ac:dyDescent="0.25"/>
    <row r="2000" s="23" customFormat="1" x14ac:dyDescent="0.25"/>
    <row r="2001" s="23" customFormat="1" x14ac:dyDescent="0.25"/>
    <row r="2002" s="23" customFormat="1" x14ac:dyDescent="0.25"/>
    <row r="2003" s="23" customFormat="1" x14ac:dyDescent="0.25"/>
    <row r="2004" s="23" customFormat="1" x14ac:dyDescent="0.25"/>
    <row r="2005" s="23" customFormat="1" x14ac:dyDescent="0.25"/>
    <row r="2006" s="23" customFormat="1" x14ac:dyDescent="0.25"/>
    <row r="2007" s="23" customFormat="1" x14ac:dyDescent="0.25"/>
    <row r="2008" s="23" customFormat="1" x14ac:dyDescent="0.25"/>
    <row r="2009" s="23" customFormat="1" x14ac:dyDescent="0.25"/>
    <row r="2010" s="23" customFormat="1" x14ac:dyDescent="0.25"/>
    <row r="2011" s="23" customFormat="1" x14ac:dyDescent="0.25"/>
    <row r="2012" s="23" customFormat="1" x14ac:dyDescent="0.25"/>
    <row r="2013" s="23" customFormat="1" x14ac:dyDescent="0.25"/>
    <row r="2014" s="23" customFormat="1" x14ac:dyDescent="0.25"/>
    <row r="2015" s="23" customFormat="1" x14ac:dyDescent="0.25"/>
    <row r="2016" s="23" customFormat="1" x14ac:dyDescent="0.25"/>
    <row r="2017" s="23" customFormat="1" x14ac:dyDescent="0.25"/>
    <row r="2018" s="23" customFormat="1" x14ac:dyDescent="0.25"/>
    <row r="2019" s="23" customFormat="1" x14ac:dyDescent="0.25"/>
    <row r="2020" s="23" customFormat="1" x14ac:dyDescent="0.25"/>
    <row r="2021" s="23" customFormat="1" x14ac:dyDescent="0.25"/>
    <row r="2022" s="23" customFormat="1" x14ac:dyDescent="0.25"/>
    <row r="2023" s="23" customFormat="1" x14ac:dyDescent="0.25"/>
    <row r="2024" s="23" customFormat="1" x14ac:dyDescent="0.25"/>
    <row r="2025" s="23" customFormat="1" x14ac:dyDescent="0.25"/>
    <row r="2026" s="23" customFormat="1" x14ac:dyDescent="0.25"/>
    <row r="2027" s="23" customFormat="1" x14ac:dyDescent="0.25"/>
    <row r="2028" s="23" customFormat="1" x14ac:dyDescent="0.25"/>
    <row r="2029" s="23" customFormat="1" x14ac:dyDescent="0.25"/>
    <row r="2030" s="23" customFormat="1" x14ac:dyDescent="0.25"/>
    <row r="2031" s="23" customFormat="1" x14ac:dyDescent="0.25"/>
    <row r="2032" s="23" customFormat="1" x14ac:dyDescent="0.25"/>
    <row r="2033" s="23" customFormat="1" x14ac:dyDescent="0.25"/>
    <row r="2034" s="23" customFormat="1" x14ac:dyDescent="0.25"/>
    <row r="2035" s="23" customFormat="1" x14ac:dyDescent="0.25"/>
    <row r="2036" s="23" customFormat="1" x14ac:dyDescent="0.25"/>
    <row r="2037" s="23" customFormat="1" x14ac:dyDescent="0.25"/>
    <row r="2038" s="23" customFormat="1" x14ac:dyDescent="0.25"/>
    <row r="2039" s="23" customFormat="1" x14ac:dyDescent="0.25"/>
    <row r="2040" s="23" customFormat="1" x14ac:dyDescent="0.25"/>
    <row r="2041" s="23" customFormat="1" x14ac:dyDescent="0.25"/>
    <row r="2042" s="23" customFormat="1" x14ac:dyDescent="0.25"/>
    <row r="2043" s="23" customFormat="1" x14ac:dyDescent="0.25"/>
    <row r="2044" s="23" customFormat="1" x14ac:dyDescent="0.25"/>
    <row r="2045" s="23" customFormat="1" x14ac:dyDescent="0.25"/>
    <row r="2046" s="23" customFormat="1" x14ac:dyDescent="0.25"/>
    <row r="2047" s="23" customFormat="1" x14ac:dyDescent="0.25"/>
    <row r="2048" s="23" customFormat="1" x14ac:dyDescent="0.25"/>
    <row r="2049" s="23" customFormat="1" x14ac:dyDescent="0.25"/>
    <row r="2050" s="23" customFormat="1" x14ac:dyDescent="0.25"/>
    <row r="2051" s="23" customFormat="1" x14ac:dyDescent="0.25"/>
    <row r="2052" s="23" customFormat="1" x14ac:dyDescent="0.25"/>
    <row r="2053" s="23" customFormat="1" x14ac:dyDescent="0.25"/>
    <row r="2054" s="23" customFormat="1" x14ac:dyDescent="0.25"/>
    <row r="2055" s="23" customFormat="1" x14ac:dyDescent="0.25"/>
    <row r="2056" s="23" customFormat="1" x14ac:dyDescent="0.25"/>
    <row r="2057" s="23" customFormat="1" x14ac:dyDescent="0.25"/>
    <row r="2058" s="23" customFormat="1" x14ac:dyDescent="0.25"/>
    <row r="2059" s="23" customFormat="1" x14ac:dyDescent="0.25"/>
    <row r="2060" s="23" customFormat="1" x14ac:dyDescent="0.25"/>
    <row r="2061" s="23" customFormat="1" x14ac:dyDescent="0.25"/>
    <row r="2062" s="23" customFormat="1" x14ac:dyDescent="0.25"/>
    <row r="2063" s="23" customFormat="1" x14ac:dyDescent="0.25"/>
    <row r="2064" s="23" customFormat="1" x14ac:dyDescent="0.25"/>
    <row r="2065" s="23" customFormat="1" x14ac:dyDescent="0.25"/>
    <row r="2066" s="23" customFormat="1" x14ac:dyDescent="0.25"/>
    <row r="2067" s="23" customFormat="1" x14ac:dyDescent="0.25"/>
    <row r="2068" s="23" customFormat="1" x14ac:dyDescent="0.25"/>
    <row r="2069" s="23" customFormat="1" x14ac:dyDescent="0.25"/>
    <row r="2070" s="23" customFormat="1" x14ac:dyDescent="0.25"/>
    <row r="2071" s="23" customFormat="1" x14ac:dyDescent="0.25"/>
    <row r="2072" s="23" customFormat="1" x14ac:dyDescent="0.25"/>
    <row r="2073" s="23" customFormat="1" x14ac:dyDescent="0.25"/>
    <row r="2074" s="23" customFormat="1" x14ac:dyDescent="0.25"/>
    <row r="2075" s="23" customFormat="1" x14ac:dyDescent="0.25"/>
    <row r="2076" s="23" customFormat="1" x14ac:dyDescent="0.25"/>
    <row r="2077" s="23" customFormat="1" x14ac:dyDescent="0.25"/>
    <row r="2078" s="23" customFormat="1" x14ac:dyDescent="0.25"/>
    <row r="2079" s="23" customFormat="1" x14ac:dyDescent="0.25"/>
    <row r="2080" s="23" customFormat="1" x14ac:dyDescent="0.25"/>
    <row r="2081" s="23" customFormat="1" x14ac:dyDescent="0.25"/>
    <row r="2082" s="23" customFormat="1" x14ac:dyDescent="0.25"/>
    <row r="2083" s="23" customFormat="1" x14ac:dyDescent="0.25"/>
    <row r="2084" s="23" customFormat="1" x14ac:dyDescent="0.25"/>
    <row r="2085" s="23" customFormat="1" x14ac:dyDescent="0.25"/>
    <row r="2086" s="23" customFormat="1" x14ac:dyDescent="0.25"/>
    <row r="2087" s="23" customFormat="1" x14ac:dyDescent="0.25"/>
    <row r="2088" s="23" customFormat="1" x14ac:dyDescent="0.25"/>
    <row r="2089" s="23" customFormat="1" x14ac:dyDescent="0.25"/>
    <row r="2090" s="23" customFormat="1" x14ac:dyDescent="0.25"/>
    <row r="2091" s="23" customFormat="1" x14ac:dyDescent="0.25"/>
    <row r="2092" s="23" customFormat="1" x14ac:dyDescent="0.25"/>
    <row r="2093" s="23" customFormat="1" x14ac:dyDescent="0.25"/>
    <row r="2094" s="23" customFormat="1" x14ac:dyDescent="0.25"/>
    <row r="2095" s="23" customFormat="1" x14ac:dyDescent="0.25"/>
    <row r="2096" s="23" customFormat="1" x14ac:dyDescent="0.25"/>
    <row r="2097" s="23" customFormat="1" x14ac:dyDescent="0.25"/>
    <row r="2098" s="23" customFormat="1" x14ac:dyDescent="0.25"/>
    <row r="2099" s="23" customFormat="1" x14ac:dyDescent="0.25"/>
    <row r="2100" s="23" customFormat="1" x14ac:dyDescent="0.25"/>
    <row r="2101" s="23" customFormat="1" x14ac:dyDescent="0.25"/>
    <row r="2102" s="23" customFormat="1" x14ac:dyDescent="0.25"/>
    <row r="2103" s="23" customFormat="1" x14ac:dyDescent="0.25"/>
    <row r="2104" s="23" customFormat="1" x14ac:dyDescent="0.25"/>
    <row r="2105" s="23" customFormat="1" x14ac:dyDescent="0.25"/>
    <row r="2106" s="23" customFormat="1" x14ac:dyDescent="0.25"/>
    <row r="2107" s="23" customFormat="1" x14ac:dyDescent="0.25"/>
    <row r="2108" s="23" customFormat="1" x14ac:dyDescent="0.25"/>
    <row r="2109" s="23" customFormat="1" x14ac:dyDescent="0.25"/>
    <row r="2110" s="23" customFormat="1" x14ac:dyDescent="0.25"/>
    <row r="2111" s="23" customFormat="1" x14ac:dyDescent="0.25"/>
    <row r="2112" s="23" customFormat="1" x14ac:dyDescent="0.25"/>
    <row r="2113" s="23" customFormat="1" x14ac:dyDescent="0.25"/>
    <row r="2114" s="23" customFormat="1" x14ac:dyDescent="0.25"/>
    <row r="2115" s="23" customFormat="1" x14ac:dyDescent="0.25"/>
    <row r="2116" s="23" customFormat="1" x14ac:dyDescent="0.25"/>
    <row r="2117" s="23" customFormat="1" x14ac:dyDescent="0.25"/>
    <row r="2118" s="23" customFormat="1" x14ac:dyDescent="0.25"/>
    <row r="2119" s="23" customFormat="1" x14ac:dyDescent="0.25"/>
    <row r="2120" s="23" customFormat="1" x14ac:dyDescent="0.25"/>
    <row r="2121" s="23" customFormat="1" x14ac:dyDescent="0.25"/>
    <row r="2122" s="23" customFormat="1" x14ac:dyDescent="0.25"/>
    <row r="2123" s="23" customFormat="1" x14ac:dyDescent="0.25"/>
    <row r="2124" s="23" customFormat="1" x14ac:dyDescent="0.25"/>
    <row r="2125" s="23" customFormat="1" x14ac:dyDescent="0.25"/>
    <row r="2126" s="23" customFormat="1" x14ac:dyDescent="0.25"/>
    <row r="2127" s="23" customFormat="1" x14ac:dyDescent="0.25"/>
    <row r="2128" s="23" customFormat="1" x14ac:dyDescent="0.25"/>
    <row r="2129" s="23" customFormat="1" x14ac:dyDescent="0.25"/>
    <row r="2130" s="23" customFormat="1" x14ac:dyDescent="0.25"/>
    <row r="2131" s="23" customFormat="1" x14ac:dyDescent="0.25"/>
    <row r="2132" s="23" customFormat="1" x14ac:dyDescent="0.25"/>
    <row r="2133" s="23" customFormat="1" x14ac:dyDescent="0.25"/>
    <row r="2134" s="23" customFormat="1" x14ac:dyDescent="0.25"/>
    <row r="2135" s="23" customFormat="1" x14ac:dyDescent="0.25"/>
    <row r="2136" s="23" customFormat="1" x14ac:dyDescent="0.25"/>
    <row r="2137" s="23" customFormat="1" x14ac:dyDescent="0.25"/>
    <row r="2138" s="23" customFormat="1" x14ac:dyDescent="0.25"/>
    <row r="2139" s="23" customFormat="1" x14ac:dyDescent="0.25"/>
    <row r="2140" s="23" customFormat="1" x14ac:dyDescent="0.25"/>
    <row r="2141" s="23" customFormat="1" x14ac:dyDescent="0.25"/>
    <row r="2142" s="23" customFormat="1" x14ac:dyDescent="0.25"/>
    <row r="2143" s="23" customFormat="1" x14ac:dyDescent="0.25"/>
    <row r="2144" s="23" customFormat="1" x14ac:dyDescent="0.25"/>
    <row r="2145" s="23" customFormat="1" x14ac:dyDescent="0.25"/>
    <row r="2146" s="23" customFormat="1" x14ac:dyDescent="0.25"/>
    <row r="2147" s="23" customFormat="1" x14ac:dyDescent="0.25"/>
    <row r="2148" s="23" customFormat="1" x14ac:dyDescent="0.25"/>
    <row r="2149" s="23" customFormat="1" x14ac:dyDescent="0.25"/>
    <row r="2150" s="23" customFormat="1" x14ac:dyDescent="0.25"/>
    <row r="2151" s="23" customFormat="1" x14ac:dyDescent="0.25"/>
    <row r="2152" s="23" customFormat="1" x14ac:dyDescent="0.25"/>
    <row r="2153" s="23" customFormat="1" x14ac:dyDescent="0.25"/>
    <row r="2154" s="23" customFormat="1" x14ac:dyDescent="0.25"/>
    <row r="2155" s="23" customFormat="1" x14ac:dyDescent="0.25"/>
    <row r="2156" s="23" customFormat="1" x14ac:dyDescent="0.25"/>
    <row r="2157" s="23" customFormat="1" x14ac:dyDescent="0.25"/>
    <row r="2158" s="23" customFormat="1" x14ac:dyDescent="0.25"/>
    <row r="2159" s="23" customFormat="1" x14ac:dyDescent="0.25"/>
    <row r="2160" s="23" customFormat="1" x14ac:dyDescent="0.25"/>
    <row r="2161" s="23" customFormat="1" x14ac:dyDescent="0.25"/>
    <row r="2162" s="23" customFormat="1" x14ac:dyDescent="0.25"/>
    <row r="2163" s="23" customFormat="1" x14ac:dyDescent="0.25"/>
    <row r="2164" s="23" customFormat="1" x14ac:dyDescent="0.25"/>
    <row r="2165" s="23" customFormat="1" x14ac:dyDescent="0.25"/>
    <row r="2166" s="23" customFormat="1" x14ac:dyDescent="0.25"/>
    <row r="2167" s="23" customFormat="1" x14ac:dyDescent="0.25"/>
    <row r="2168" s="23" customFormat="1" x14ac:dyDescent="0.25"/>
    <row r="2169" s="23" customFormat="1" x14ac:dyDescent="0.25"/>
    <row r="2170" s="23" customFormat="1" x14ac:dyDescent="0.25"/>
    <row r="2171" s="23" customFormat="1" x14ac:dyDescent="0.25"/>
    <row r="2172" s="23" customFormat="1" x14ac:dyDescent="0.25"/>
    <row r="2173" s="23" customFormat="1" x14ac:dyDescent="0.25"/>
    <row r="2174" s="23" customFormat="1" x14ac:dyDescent="0.25"/>
    <row r="2175" s="23" customFormat="1" x14ac:dyDescent="0.25"/>
    <row r="2176" s="23" customFormat="1" x14ac:dyDescent="0.25"/>
    <row r="2177" s="23" customFormat="1" x14ac:dyDescent="0.25"/>
    <row r="2178" s="23" customFormat="1" x14ac:dyDescent="0.25"/>
    <row r="2179" s="23" customFormat="1" x14ac:dyDescent="0.25"/>
    <row r="2180" s="23" customFormat="1" x14ac:dyDescent="0.25"/>
    <row r="2181" s="23" customFormat="1" x14ac:dyDescent="0.25"/>
    <row r="2182" s="23" customFormat="1" x14ac:dyDescent="0.25"/>
    <row r="2183" s="23" customFormat="1" x14ac:dyDescent="0.25"/>
    <row r="2184" s="23" customFormat="1" x14ac:dyDescent="0.25"/>
    <row r="2185" s="23" customFormat="1" x14ac:dyDescent="0.25"/>
    <row r="2186" s="23" customFormat="1" x14ac:dyDescent="0.25"/>
    <row r="2187" s="23" customFormat="1" x14ac:dyDescent="0.25"/>
    <row r="2188" s="23" customFormat="1" x14ac:dyDescent="0.25"/>
    <row r="2189" s="23" customFormat="1" x14ac:dyDescent="0.25"/>
    <row r="2190" s="23" customFormat="1" x14ac:dyDescent="0.25"/>
    <row r="2191" s="23" customFormat="1" x14ac:dyDescent="0.25"/>
    <row r="2192" s="23" customFormat="1" x14ac:dyDescent="0.25"/>
    <row r="2193" s="23" customFormat="1" x14ac:dyDescent="0.25"/>
    <row r="2194" s="23" customFormat="1" x14ac:dyDescent="0.25"/>
    <row r="2195" s="23" customFormat="1" x14ac:dyDescent="0.25"/>
    <row r="2196" s="23" customFormat="1" x14ac:dyDescent="0.25"/>
    <row r="2197" s="23" customFormat="1" x14ac:dyDescent="0.25"/>
    <row r="2198" s="23" customFormat="1" x14ac:dyDescent="0.25"/>
    <row r="2199" s="23" customFormat="1" x14ac:dyDescent="0.25"/>
    <row r="2200" s="23" customFormat="1" x14ac:dyDescent="0.25"/>
    <row r="2201" s="23" customFormat="1" x14ac:dyDescent="0.25"/>
    <row r="2202" s="23" customFormat="1" x14ac:dyDescent="0.25"/>
    <row r="2203" s="23" customFormat="1" x14ac:dyDescent="0.25"/>
    <row r="2204" s="23" customFormat="1" x14ac:dyDescent="0.25"/>
    <row r="2205" s="23" customFormat="1" x14ac:dyDescent="0.25"/>
    <row r="2206" s="23" customFormat="1" x14ac:dyDescent="0.25"/>
    <row r="2207" s="23" customFormat="1" x14ac:dyDescent="0.25"/>
    <row r="2208" s="23" customFormat="1" x14ac:dyDescent="0.25"/>
    <row r="2209" s="23" customFormat="1" x14ac:dyDescent="0.25"/>
    <row r="2210" s="23" customFormat="1" x14ac:dyDescent="0.25"/>
    <row r="2211" s="23" customFormat="1" x14ac:dyDescent="0.25"/>
    <row r="2212" s="23" customFormat="1" x14ac:dyDescent="0.25"/>
    <row r="2213" s="23" customFormat="1" x14ac:dyDescent="0.25"/>
    <row r="2214" s="23" customFormat="1" x14ac:dyDescent="0.25"/>
    <row r="2215" s="23" customFormat="1" x14ac:dyDescent="0.25"/>
    <row r="2216" s="23" customFormat="1" x14ac:dyDescent="0.25"/>
    <row r="2217" s="23" customFormat="1" x14ac:dyDescent="0.25"/>
    <row r="2218" s="23" customFormat="1" x14ac:dyDescent="0.25"/>
    <row r="2219" s="23" customFormat="1" x14ac:dyDescent="0.25"/>
    <row r="2220" s="23" customFormat="1" x14ac:dyDescent="0.25"/>
    <row r="2221" s="23" customFormat="1" x14ac:dyDescent="0.25"/>
    <row r="2222" s="23" customFormat="1" x14ac:dyDescent="0.25"/>
    <row r="2223" s="23" customFormat="1" x14ac:dyDescent="0.25"/>
    <row r="2224" s="23" customFormat="1" x14ac:dyDescent="0.25"/>
    <row r="2225" s="23" customFormat="1" x14ac:dyDescent="0.25"/>
    <row r="2226" s="23" customFormat="1" x14ac:dyDescent="0.25"/>
    <row r="2227" s="23" customFormat="1" x14ac:dyDescent="0.25"/>
    <row r="2228" s="23" customFormat="1" x14ac:dyDescent="0.25"/>
    <row r="2229" s="23" customFormat="1" x14ac:dyDescent="0.25"/>
    <row r="2230" s="23" customFormat="1" x14ac:dyDescent="0.25"/>
    <row r="2231" s="23" customFormat="1" x14ac:dyDescent="0.25"/>
    <row r="2232" s="23" customFormat="1" x14ac:dyDescent="0.25"/>
    <row r="2233" s="23" customFormat="1" x14ac:dyDescent="0.25"/>
    <row r="2234" s="23" customFormat="1" x14ac:dyDescent="0.25"/>
    <row r="2235" s="23" customFormat="1" x14ac:dyDescent="0.25"/>
    <row r="2236" s="23" customFormat="1" x14ac:dyDescent="0.25"/>
    <row r="2237" s="23" customFormat="1" x14ac:dyDescent="0.25"/>
    <row r="2238" s="23" customFormat="1" x14ac:dyDescent="0.25"/>
    <row r="2239" s="23" customFormat="1" x14ac:dyDescent="0.25"/>
    <row r="2240" s="23" customFormat="1" x14ac:dyDescent="0.25"/>
    <row r="2241" s="23" customFormat="1" x14ac:dyDescent="0.25"/>
    <row r="2242" s="23" customFormat="1" x14ac:dyDescent="0.25"/>
    <row r="2243" s="23" customFormat="1" x14ac:dyDescent="0.25"/>
    <row r="2244" s="23" customFormat="1" x14ac:dyDescent="0.25"/>
    <row r="2245" s="23" customFormat="1" x14ac:dyDescent="0.25"/>
    <row r="2246" s="23" customFormat="1" x14ac:dyDescent="0.25"/>
    <row r="2247" s="23" customFormat="1" x14ac:dyDescent="0.25"/>
    <row r="2248" s="23" customFormat="1" x14ac:dyDescent="0.25"/>
    <row r="2249" s="23" customFormat="1" x14ac:dyDescent="0.25"/>
    <row r="2250" s="23" customFormat="1" x14ac:dyDescent="0.25"/>
    <row r="2251" s="23" customFormat="1" x14ac:dyDescent="0.25"/>
    <row r="2252" s="23" customFormat="1" x14ac:dyDescent="0.25"/>
    <row r="2253" s="23" customFormat="1" x14ac:dyDescent="0.25"/>
    <row r="2254" s="23" customFormat="1" x14ac:dyDescent="0.25"/>
    <row r="2255" s="23" customFormat="1" x14ac:dyDescent="0.25"/>
    <row r="2256" s="23" customFormat="1" x14ac:dyDescent="0.25"/>
    <row r="2257" s="23" customFormat="1" x14ac:dyDescent="0.25"/>
    <row r="2258" s="23" customFormat="1" x14ac:dyDescent="0.25"/>
    <row r="2259" s="23" customFormat="1" x14ac:dyDescent="0.25"/>
    <row r="2260" s="23" customFormat="1" x14ac:dyDescent="0.25"/>
    <row r="2261" s="23" customFormat="1" x14ac:dyDescent="0.25"/>
    <row r="2262" s="23" customFormat="1" x14ac:dyDescent="0.25"/>
    <row r="2263" s="23" customFormat="1" x14ac:dyDescent="0.25"/>
    <row r="2264" s="23" customFormat="1" x14ac:dyDescent="0.25"/>
    <row r="2265" s="23" customFormat="1" x14ac:dyDescent="0.25"/>
    <row r="2266" s="23" customFormat="1" x14ac:dyDescent="0.25"/>
    <row r="2267" s="23" customFormat="1" x14ac:dyDescent="0.25"/>
    <row r="2268" s="23" customFormat="1" x14ac:dyDescent="0.25"/>
    <row r="2269" s="23" customFormat="1" x14ac:dyDescent="0.25"/>
    <row r="2270" s="23" customFormat="1" x14ac:dyDescent="0.25"/>
    <row r="2271" s="23" customFormat="1" x14ac:dyDescent="0.25"/>
    <row r="2272" s="23" customFormat="1" x14ac:dyDescent="0.25"/>
    <row r="2273" s="23" customFormat="1" x14ac:dyDescent="0.25"/>
    <row r="2274" s="23" customFormat="1" x14ac:dyDescent="0.25"/>
    <row r="2275" s="23" customFormat="1" x14ac:dyDescent="0.25"/>
    <row r="2276" s="23" customFormat="1" x14ac:dyDescent="0.25"/>
    <row r="2277" s="23" customFormat="1" x14ac:dyDescent="0.25"/>
    <row r="2278" s="23" customFormat="1" x14ac:dyDescent="0.25"/>
    <row r="2279" s="23" customFormat="1" x14ac:dyDescent="0.25"/>
    <row r="2280" s="23" customFormat="1" x14ac:dyDescent="0.25"/>
    <row r="2281" s="23" customFormat="1" x14ac:dyDescent="0.25"/>
    <row r="2282" s="23" customFormat="1" x14ac:dyDescent="0.25"/>
    <row r="2283" s="23" customFormat="1" x14ac:dyDescent="0.25"/>
    <row r="2284" s="23" customFormat="1" x14ac:dyDescent="0.25"/>
    <row r="2285" s="23" customFormat="1" x14ac:dyDescent="0.25"/>
    <row r="2286" s="23" customFormat="1" x14ac:dyDescent="0.25"/>
    <row r="2287" s="23" customFormat="1" x14ac:dyDescent="0.25"/>
    <row r="2288" s="23" customFormat="1" x14ac:dyDescent="0.25"/>
    <row r="2289" s="23" customFormat="1" x14ac:dyDescent="0.25"/>
    <row r="2290" s="23" customFormat="1" x14ac:dyDescent="0.25"/>
    <row r="2291" s="23" customFormat="1" x14ac:dyDescent="0.25"/>
    <row r="2292" s="23" customFormat="1" x14ac:dyDescent="0.25"/>
    <row r="2293" s="23" customFormat="1" x14ac:dyDescent="0.25"/>
    <row r="2294" s="23" customFormat="1" x14ac:dyDescent="0.25"/>
    <row r="2295" s="23" customFormat="1" x14ac:dyDescent="0.25"/>
    <row r="2296" s="23" customFormat="1" x14ac:dyDescent="0.25"/>
    <row r="2297" s="23" customFormat="1" x14ac:dyDescent="0.25"/>
    <row r="2298" s="23" customFormat="1" x14ac:dyDescent="0.25"/>
    <row r="2299" s="23" customFormat="1" x14ac:dyDescent="0.25"/>
    <row r="2300" s="23" customFormat="1" x14ac:dyDescent="0.25"/>
    <row r="2301" s="23" customFormat="1" x14ac:dyDescent="0.25"/>
    <row r="2302" s="23" customFormat="1" x14ac:dyDescent="0.25"/>
    <row r="2303" s="23" customFormat="1" x14ac:dyDescent="0.25"/>
    <row r="2304" s="23" customFormat="1" x14ac:dyDescent="0.25"/>
    <row r="2305" s="23" customFormat="1" x14ac:dyDescent="0.25"/>
    <row r="2306" s="23" customFormat="1" x14ac:dyDescent="0.25"/>
    <row r="2307" s="23" customFormat="1" x14ac:dyDescent="0.25"/>
    <row r="2308" s="23" customFormat="1" x14ac:dyDescent="0.25"/>
    <row r="2309" s="23" customFormat="1" x14ac:dyDescent="0.25"/>
    <row r="2310" s="23" customFormat="1" x14ac:dyDescent="0.25"/>
    <row r="2311" s="23" customFormat="1" x14ac:dyDescent="0.25"/>
    <row r="2312" s="23" customFormat="1" x14ac:dyDescent="0.25"/>
    <row r="2313" s="23" customFormat="1" x14ac:dyDescent="0.25"/>
    <row r="2314" s="23" customFormat="1" x14ac:dyDescent="0.25"/>
    <row r="2315" s="23" customFormat="1" x14ac:dyDescent="0.25"/>
    <row r="2316" s="23" customFormat="1" x14ac:dyDescent="0.25"/>
    <row r="2317" s="23" customFormat="1" x14ac:dyDescent="0.25"/>
    <row r="2318" s="23" customFormat="1" x14ac:dyDescent="0.25"/>
    <row r="2319" s="23" customFormat="1" x14ac:dyDescent="0.25"/>
    <row r="2320" s="23" customFormat="1" x14ac:dyDescent="0.25"/>
    <row r="2321" s="23" customFormat="1" x14ac:dyDescent="0.25"/>
    <row r="2322" s="23" customFormat="1" x14ac:dyDescent="0.25"/>
    <row r="2323" s="23" customFormat="1" x14ac:dyDescent="0.25"/>
    <row r="2324" s="23" customFormat="1" x14ac:dyDescent="0.25"/>
    <row r="2325" s="23" customFormat="1" x14ac:dyDescent="0.25"/>
    <row r="2326" s="23" customFormat="1" x14ac:dyDescent="0.25"/>
    <row r="2327" s="23" customFormat="1" x14ac:dyDescent="0.25"/>
    <row r="2328" s="23" customFormat="1" x14ac:dyDescent="0.25"/>
    <row r="2329" s="23" customFormat="1" x14ac:dyDescent="0.25"/>
    <row r="2330" s="23" customFormat="1" x14ac:dyDescent="0.25"/>
    <row r="2331" s="23" customFormat="1" x14ac:dyDescent="0.25"/>
    <row r="2332" s="23" customFormat="1" x14ac:dyDescent="0.25"/>
    <row r="2333" s="23" customFormat="1" x14ac:dyDescent="0.25"/>
    <row r="2334" s="23" customFormat="1" x14ac:dyDescent="0.25"/>
    <row r="2335" s="23" customFormat="1" x14ac:dyDescent="0.25"/>
    <row r="2336" s="23" customFormat="1" x14ac:dyDescent="0.25"/>
    <row r="2337" s="23" customFormat="1" x14ac:dyDescent="0.25"/>
    <row r="2338" s="23" customFormat="1" x14ac:dyDescent="0.25"/>
    <row r="2339" s="23" customFormat="1" x14ac:dyDescent="0.25"/>
    <row r="2340" s="23" customFormat="1" x14ac:dyDescent="0.25"/>
    <row r="2341" s="23" customFormat="1" x14ac:dyDescent="0.25"/>
    <row r="2342" s="23" customFormat="1" x14ac:dyDescent="0.25"/>
    <row r="2343" s="23" customFormat="1" x14ac:dyDescent="0.25"/>
    <row r="2344" s="23" customFormat="1" x14ac:dyDescent="0.25"/>
    <row r="2345" s="23" customFormat="1" x14ac:dyDescent="0.25"/>
    <row r="2346" s="23" customFormat="1" x14ac:dyDescent="0.25"/>
    <row r="2347" s="23" customFormat="1" x14ac:dyDescent="0.25"/>
    <row r="2348" s="23" customFormat="1" x14ac:dyDescent="0.25"/>
    <row r="2349" s="23" customFormat="1" x14ac:dyDescent="0.25"/>
    <row r="2350" s="23" customFormat="1" x14ac:dyDescent="0.25"/>
    <row r="2351" s="23" customFormat="1" x14ac:dyDescent="0.25"/>
    <row r="2352" s="23" customFormat="1" x14ac:dyDescent="0.25"/>
    <row r="2353" s="23" customFormat="1" x14ac:dyDescent="0.25"/>
    <row r="2354" s="23" customFormat="1" x14ac:dyDescent="0.25"/>
    <row r="2355" s="23" customFormat="1" x14ac:dyDescent="0.25"/>
    <row r="2356" s="23" customFormat="1" x14ac:dyDescent="0.25"/>
    <row r="2357" s="23" customFormat="1" x14ac:dyDescent="0.25"/>
    <row r="2358" s="23" customFormat="1" x14ac:dyDescent="0.25"/>
    <row r="2359" s="23" customFormat="1" x14ac:dyDescent="0.25"/>
    <row r="2360" s="23" customFormat="1" x14ac:dyDescent="0.25"/>
    <row r="2361" s="23" customFormat="1" x14ac:dyDescent="0.25"/>
    <row r="2362" s="23" customFormat="1" x14ac:dyDescent="0.25"/>
    <row r="2363" s="23" customFormat="1" x14ac:dyDescent="0.25"/>
    <row r="2364" s="23" customFormat="1" x14ac:dyDescent="0.25"/>
    <row r="2365" s="23" customFormat="1" x14ac:dyDescent="0.25"/>
    <row r="2366" s="23" customFormat="1" x14ac:dyDescent="0.25"/>
    <row r="2367" s="23" customFormat="1" x14ac:dyDescent="0.25"/>
    <row r="2368" s="23" customFormat="1" x14ac:dyDescent="0.25"/>
    <row r="2369" s="23" customFormat="1" x14ac:dyDescent="0.25"/>
    <row r="2370" s="23" customFormat="1" x14ac:dyDescent="0.25"/>
    <row r="2371" s="23" customFormat="1" x14ac:dyDescent="0.25"/>
    <row r="2372" s="23" customFormat="1" x14ac:dyDescent="0.25"/>
    <row r="2373" s="23" customFormat="1" x14ac:dyDescent="0.25"/>
    <row r="2374" s="23" customFormat="1" x14ac:dyDescent="0.25"/>
    <row r="2375" s="23" customFormat="1" x14ac:dyDescent="0.25"/>
    <row r="2376" s="23" customFormat="1" x14ac:dyDescent="0.25"/>
    <row r="2377" s="23" customFormat="1" x14ac:dyDescent="0.25"/>
    <row r="2378" s="23" customFormat="1" x14ac:dyDescent="0.25"/>
    <row r="2379" s="23" customFormat="1" x14ac:dyDescent="0.25"/>
    <row r="2380" s="23" customFormat="1" x14ac:dyDescent="0.25"/>
    <row r="2381" s="23" customFormat="1" x14ac:dyDescent="0.25"/>
    <row r="2382" s="23" customFormat="1" x14ac:dyDescent="0.25"/>
    <row r="2383" s="23" customFormat="1" x14ac:dyDescent="0.25"/>
    <row r="2384" s="23" customFormat="1" x14ac:dyDescent="0.25"/>
    <row r="2385" s="23" customFormat="1" x14ac:dyDescent="0.25"/>
    <row r="2386" s="23" customFormat="1" x14ac:dyDescent="0.25"/>
    <row r="2387" s="23" customFormat="1" x14ac:dyDescent="0.25"/>
    <row r="2388" s="23" customFormat="1" x14ac:dyDescent="0.25"/>
    <row r="2389" s="23" customFormat="1" x14ac:dyDescent="0.25"/>
    <row r="2390" s="23" customFormat="1" x14ac:dyDescent="0.25"/>
    <row r="2391" s="23" customFormat="1" x14ac:dyDescent="0.25"/>
    <row r="2392" s="23" customFormat="1" x14ac:dyDescent="0.25"/>
    <row r="2393" s="23" customFormat="1" x14ac:dyDescent="0.25"/>
    <row r="2394" s="23" customFormat="1" x14ac:dyDescent="0.25"/>
    <row r="2395" s="23" customFormat="1" x14ac:dyDescent="0.25"/>
    <row r="2396" s="23" customFormat="1" x14ac:dyDescent="0.25"/>
    <row r="2397" s="23" customFormat="1" x14ac:dyDescent="0.25"/>
    <row r="2398" s="23" customFormat="1" x14ac:dyDescent="0.25"/>
    <row r="2399" s="23" customFormat="1" x14ac:dyDescent="0.25"/>
    <row r="2400" s="23" customFormat="1" x14ac:dyDescent="0.25"/>
    <row r="2401" s="23" customFormat="1" x14ac:dyDescent="0.25"/>
    <row r="2402" s="23" customFormat="1" x14ac:dyDescent="0.25"/>
    <row r="2403" s="23" customFormat="1" x14ac:dyDescent="0.25"/>
    <row r="2404" s="23" customFormat="1" x14ac:dyDescent="0.25"/>
    <row r="2405" s="23" customFormat="1" x14ac:dyDescent="0.25"/>
    <row r="2406" s="23" customFormat="1" x14ac:dyDescent="0.25"/>
    <row r="2407" s="23" customFormat="1" x14ac:dyDescent="0.25"/>
    <row r="2408" s="23" customFormat="1" x14ac:dyDescent="0.25"/>
    <row r="2409" s="23" customFormat="1" x14ac:dyDescent="0.25"/>
    <row r="2410" s="23" customFormat="1" x14ac:dyDescent="0.25"/>
    <row r="2411" s="23" customFormat="1" x14ac:dyDescent="0.25"/>
    <row r="2412" s="23" customFormat="1" x14ac:dyDescent="0.25"/>
    <row r="2413" s="23" customFormat="1" x14ac:dyDescent="0.25"/>
    <row r="2414" s="23" customFormat="1" x14ac:dyDescent="0.25"/>
    <row r="2415" s="23" customFormat="1" x14ac:dyDescent="0.25"/>
    <row r="2416" s="23" customFormat="1" x14ac:dyDescent="0.25"/>
    <row r="2417" s="23" customFormat="1" x14ac:dyDescent="0.25"/>
    <row r="2418" s="23" customFormat="1" x14ac:dyDescent="0.25"/>
    <row r="2419" s="23" customFormat="1" x14ac:dyDescent="0.25"/>
    <row r="2420" s="23" customFormat="1" x14ac:dyDescent="0.25"/>
    <row r="2421" s="23" customFormat="1" x14ac:dyDescent="0.25"/>
    <row r="2422" s="23" customFormat="1" x14ac:dyDescent="0.25"/>
    <row r="2423" s="23" customFormat="1" x14ac:dyDescent="0.25"/>
    <row r="2424" s="23" customFormat="1" x14ac:dyDescent="0.25"/>
    <row r="2425" s="23" customFormat="1" x14ac:dyDescent="0.25"/>
    <row r="2426" s="23" customFormat="1" x14ac:dyDescent="0.25"/>
    <row r="2427" s="23" customFormat="1" x14ac:dyDescent="0.25"/>
    <row r="2428" s="23" customFormat="1" x14ac:dyDescent="0.25"/>
    <row r="2429" s="23" customFormat="1" x14ac:dyDescent="0.25"/>
    <row r="2430" s="23" customFormat="1" x14ac:dyDescent="0.25"/>
    <row r="2431" s="23" customFormat="1" x14ac:dyDescent="0.25"/>
    <row r="2432" s="23" customFormat="1" x14ac:dyDescent="0.25"/>
    <row r="2433" s="23" customFormat="1" x14ac:dyDescent="0.25"/>
    <row r="2434" s="23" customFormat="1" x14ac:dyDescent="0.25"/>
    <row r="2435" s="23" customFormat="1" x14ac:dyDescent="0.25"/>
    <row r="2436" s="23" customFormat="1" x14ac:dyDescent="0.25"/>
    <row r="2437" s="23" customFormat="1" x14ac:dyDescent="0.25"/>
    <row r="2438" s="23" customFormat="1" x14ac:dyDescent="0.25"/>
    <row r="2439" s="23" customFormat="1" x14ac:dyDescent="0.25"/>
    <row r="2440" s="23" customFormat="1" x14ac:dyDescent="0.25"/>
    <row r="2441" s="23" customFormat="1" x14ac:dyDescent="0.25"/>
    <row r="2442" s="23" customFormat="1" x14ac:dyDescent="0.25"/>
    <row r="2443" s="23" customFormat="1" x14ac:dyDescent="0.25"/>
    <row r="2444" s="23" customFormat="1" x14ac:dyDescent="0.25"/>
    <row r="2445" s="23" customFormat="1" x14ac:dyDescent="0.25"/>
    <row r="2446" s="23" customFormat="1" x14ac:dyDescent="0.25"/>
    <row r="2447" s="23" customFormat="1" x14ac:dyDescent="0.25"/>
    <row r="2448" s="23" customFormat="1" x14ac:dyDescent="0.25"/>
    <row r="2449" s="23" customFormat="1" x14ac:dyDescent="0.25"/>
    <row r="2450" s="23" customFormat="1" x14ac:dyDescent="0.25"/>
    <row r="2451" s="23" customFormat="1" x14ac:dyDescent="0.25"/>
    <row r="2452" s="23" customFormat="1" x14ac:dyDescent="0.25"/>
    <row r="2453" s="23" customFormat="1" x14ac:dyDescent="0.25"/>
    <row r="2454" s="23" customFormat="1" x14ac:dyDescent="0.25"/>
    <row r="2455" s="23" customFormat="1" x14ac:dyDescent="0.25"/>
    <row r="2456" s="23" customFormat="1" x14ac:dyDescent="0.25"/>
    <row r="2457" s="23" customFormat="1" x14ac:dyDescent="0.25"/>
    <row r="2458" s="23" customFormat="1" x14ac:dyDescent="0.25"/>
    <row r="2459" s="23" customFormat="1" x14ac:dyDescent="0.25"/>
    <row r="2460" s="23" customFormat="1" x14ac:dyDescent="0.25"/>
    <row r="2461" s="23" customFormat="1" x14ac:dyDescent="0.25"/>
    <row r="2462" s="23" customFormat="1" x14ac:dyDescent="0.25"/>
    <row r="2463" s="23" customFormat="1" x14ac:dyDescent="0.25"/>
    <row r="2464" s="23" customFormat="1" x14ac:dyDescent="0.25"/>
    <row r="2465" s="23" customFormat="1" x14ac:dyDescent="0.25"/>
    <row r="2466" s="23" customFormat="1" x14ac:dyDescent="0.25"/>
    <row r="2467" s="23" customFormat="1" x14ac:dyDescent="0.25"/>
    <row r="2468" s="23" customFormat="1" x14ac:dyDescent="0.25"/>
    <row r="2469" s="23" customFormat="1" x14ac:dyDescent="0.25"/>
    <row r="2470" s="23" customFormat="1" x14ac:dyDescent="0.25"/>
    <row r="2471" s="23" customFormat="1" x14ac:dyDescent="0.25"/>
    <row r="2472" s="23" customFormat="1" x14ac:dyDescent="0.25"/>
    <row r="2473" s="23" customFormat="1" x14ac:dyDescent="0.25"/>
    <row r="2474" s="23" customFormat="1" x14ac:dyDescent="0.25"/>
    <row r="2475" s="23" customFormat="1" x14ac:dyDescent="0.25"/>
    <row r="2476" s="23" customFormat="1" x14ac:dyDescent="0.25"/>
    <row r="2477" s="23" customFormat="1" x14ac:dyDescent="0.25"/>
    <row r="2478" s="23" customFormat="1" x14ac:dyDescent="0.25"/>
    <row r="2479" s="23" customFormat="1" x14ac:dyDescent="0.25"/>
    <row r="2480" s="23" customFormat="1" x14ac:dyDescent="0.25"/>
    <row r="2481" s="23" customFormat="1" x14ac:dyDescent="0.25"/>
    <row r="2482" s="23" customFormat="1" x14ac:dyDescent="0.25"/>
    <row r="2483" s="23" customFormat="1" x14ac:dyDescent="0.25"/>
    <row r="2484" s="23" customFormat="1" x14ac:dyDescent="0.25"/>
    <row r="2485" s="23" customFormat="1" x14ac:dyDescent="0.25"/>
    <row r="2486" s="23" customFormat="1" x14ac:dyDescent="0.25"/>
    <row r="2487" s="23" customFormat="1" x14ac:dyDescent="0.25"/>
    <row r="2488" s="23" customFormat="1" x14ac:dyDescent="0.25"/>
    <row r="2489" s="23" customFormat="1" x14ac:dyDescent="0.25"/>
    <row r="2490" s="23" customFormat="1" x14ac:dyDescent="0.25"/>
    <row r="2491" s="23" customFormat="1" x14ac:dyDescent="0.25"/>
    <row r="2492" s="23" customFormat="1" x14ac:dyDescent="0.25"/>
    <row r="2493" s="23" customFormat="1" x14ac:dyDescent="0.25"/>
    <row r="2494" s="23" customFormat="1" x14ac:dyDescent="0.25"/>
    <row r="2495" s="23" customFormat="1" x14ac:dyDescent="0.25"/>
    <row r="2496" s="23" customFormat="1" x14ac:dyDescent="0.25"/>
    <row r="2497" s="23" customFormat="1" x14ac:dyDescent="0.25"/>
    <row r="2498" s="23" customFormat="1" x14ac:dyDescent="0.25"/>
    <row r="2499" s="23" customFormat="1" x14ac:dyDescent="0.25"/>
    <row r="2500" s="23" customFormat="1" x14ac:dyDescent="0.25"/>
    <row r="2501" s="23" customFormat="1" x14ac:dyDescent="0.25"/>
    <row r="2502" s="23" customFormat="1" x14ac:dyDescent="0.25"/>
    <row r="2503" s="23" customFormat="1" x14ac:dyDescent="0.25"/>
    <row r="2504" s="23" customFormat="1" x14ac:dyDescent="0.25"/>
    <row r="2505" s="23" customFormat="1" x14ac:dyDescent="0.25"/>
    <row r="2506" s="23" customFormat="1" x14ac:dyDescent="0.25"/>
    <row r="2507" s="23" customFormat="1" x14ac:dyDescent="0.25"/>
    <row r="2508" s="23" customFormat="1" x14ac:dyDescent="0.25"/>
    <row r="2509" s="23" customFormat="1" x14ac:dyDescent="0.25"/>
    <row r="2510" s="23" customFormat="1" x14ac:dyDescent="0.25"/>
    <row r="2511" s="23" customFormat="1" x14ac:dyDescent="0.25"/>
    <row r="2512" s="23" customFormat="1" x14ac:dyDescent="0.25"/>
    <row r="2513" s="23" customFormat="1" x14ac:dyDescent="0.25"/>
    <row r="2514" s="23" customFormat="1" x14ac:dyDescent="0.25"/>
    <row r="2515" s="23" customFormat="1" x14ac:dyDescent="0.25"/>
    <row r="2516" s="23" customFormat="1" x14ac:dyDescent="0.25"/>
    <row r="2517" s="23" customFormat="1" x14ac:dyDescent="0.25"/>
    <row r="2518" s="23" customFormat="1" x14ac:dyDescent="0.25"/>
    <row r="2519" s="23" customFormat="1" x14ac:dyDescent="0.25"/>
    <row r="2520" s="23" customFormat="1" x14ac:dyDescent="0.25"/>
    <row r="2521" s="23" customFormat="1" x14ac:dyDescent="0.25"/>
    <row r="2522" s="23" customFormat="1" x14ac:dyDescent="0.25"/>
    <row r="2523" s="23" customFormat="1" x14ac:dyDescent="0.25"/>
    <row r="2524" s="23" customFormat="1" x14ac:dyDescent="0.25"/>
    <row r="2525" s="23" customFormat="1" x14ac:dyDescent="0.25"/>
    <row r="2526" s="23" customFormat="1" x14ac:dyDescent="0.25"/>
    <row r="2527" s="23" customFormat="1" x14ac:dyDescent="0.25"/>
    <row r="2528" s="23" customFormat="1" x14ac:dyDescent="0.25"/>
    <row r="2529" s="23" customFormat="1" x14ac:dyDescent="0.25"/>
    <row r="2530" s="23" customFormat="1" x14ac:dyDescent="0.25"/>
    <row r="2531" s="23" customFormat="1" x14ac:dyDescent="0.25"/>
    <row r="2532" s="23" customFormat="1" x14ac:dyDescent="0.25"/>
    <row r="2533" s="23" customFormat="1" x14ac:dyDescent="0.25"/>
    <row r="2534" s="23" customFormat="1" x14ac:dyDescent="0.25"/>
    <row r="2535" s="23" customFormat="1" x14ac:dyDescent="0.25"/>
    <row r="2536" s="23" customFormat="1" x14ac:dyDescent="0.25"/>
    <row r="2537" s="23" customFormat="1" x14ac:dyDescent="0.25"/>
    <row r="2538" s="23" customFormat="1" x14ac:dyDescent="0.25"/>
    <row r="2539" s="23" customFormat="1" x14ac:dyDescent="0.25"/>
    <row r="2540" s="23" customFormat="1" x14ac:dyDescent="0.25"/>
    <row r="2541" s="23" customFormat="1" x14ac:dyDescent="0.25"/>
    <row r="2542" s="23" customFormat="1" x14ac:dyDescent="0.25"/>
    <row r="2543" s="23" customFormat="1" x14ac:dyDescent="0.25"/>
    <row r="2544" s="23" customFormat="1" x14ac:dyDescent="0.25"/>
    <row r="2545" s="23" customFormat="1" x14ac:dyDescent="0.25"/>
    <row r="2546" s="23" customFormat="1" x14ac:dyDescent="0.25"/>
    <row r="2547" s="23" customFormat="1" x14ac:dyDescent="0.25"/>
    <row r="2548" s="23" customFormat="1" x14ac:dyDescent="0.25"/>
    <row r="2549" s="23" customFormat="1" x14ac:dyDescent="0.25"/>
    <row r="2550" s="23" customFormat="1" x14ac:dyDescent="0.25"/>
    <row r="2551" s="23" customFormat="1" x14ac:dyDescent="0.25"/>
    <row r="2552" s="23" customFormat="1" x14ac:dyDescent="0.25"/>
    <row r="2553" s="23" customFormat="1" x14ac:dyDescent="0.25"/>
    <row r="2554" s="23" customFormat="1" x14ac:dyDescent="0.25"/>
    <row r="2555" s="23" customFormat="1" x14ac:dyDescent="0.25"/>
    <row r="2556" s="23" customFormat="1" x14ac:dyDescent="0.25"/>
    <row r="2557" s="23" customFormat="1" x14ac:dyDescent="0.25"/>
    <row r="2558" s="23" customFormat="1" x14ac:dyDescent="0.25"/>
    <row r="2559" s="23" customFormat="1" x14ac:dyDescent="0.25"/>
    <row r="2560" s="23" customFormat="1" x14ac:dyDescent="0.25"/>
    <row r="2561" s="23" customFormat="1" x14ac:dyDescent="0.25"/>
    <row r="2562" s="23" customFormat="1" x14ac:dyDescent="0.25"/>
    <row r="2563" s="23" customFormat="1" x14ac:dyDescent="0.25"/>
    <row r="2564" s="23" customFormat="1" x14ac:dyDescent="0.25"/>
    <row r="2565" s="23" customFormat="1" x14ac:dyDescent="0.25"/>
    <row r="2566" s="23" customFormat="1" x14ac:dyDescent="0.25"/>
    <row r="2567" s="23" customFormat="1" x14ac:dyDescent="0.25"/>
    <row r="2568" s="23" customFormat="1" x14ac:dyDescent="0.25"/>
    <row r="2569" s="23" customFormat="1" x14ac:dyDescent="0.25"/>
    <row r="2570" s="23" customFormat="1" x14ac:dyDescent="0.25"/>
    <row r="2571" s="23" customFormat="1" x14ac:dyDescent="0.25"/>
    <row r="2572" s="23" customFormat="1" x14ac:dyDescent="0.25"/>
    <row r="2573" s="23" customFormat="1" x14ac:dyDescent="0.25"/>
    <row r="2574" s="23" customFormat="1" x14ac:dyDescent="0.25"/>
    <row r="2575" s="23" customFormat="1" x14ac:dyDescent="0.25"/>
    <row r="2576" s="23" customFormat="1" x14ac:dyDescent="0.25"/>
    <row r="2577" s="23" customFormat="1" x14ac:dyDescent="0.25"/>
    <row r="2578" s="23" customFormat="1" x14ac:dyDescent="0.25"/>
    <row r="2579" s="23" customFormat="1" x14ac:dyDescent="0.25"/>
    <row r="2580" s="23" customFormat="1" x14ac:dyDescent="0.25"/>
    <row r="2581" s="23" customFormat="1" x14ac:dyDescent="0.25"/>
    <row r="2582" s="23" customFormat="1" x14ac:dyDescent="0.25"/>
    <row r="2583" s="23" customFormat="1" x14ac:dyDescent="0.25"/>
    <row r="2584" s="23" customFormat="1" x14ac:dyDescent="0.25"/>
    <row r="2585" s="23" customFormat="1" x14ac:dyDescent="0.25"/>
    <row r="2586" s="23" customFormat="1" x14ac:dyDescent="0.25"/>
    <row r="2587" s="23" customFormat="1" x14ac:dyDescent="0.25"/>
    <row r="2588" s="23" customFormat="1" x14ac:dyDescent="0.25"/>
    <row r="2589" s="23" customFormat="1" x14ac:dyDescent="0.25"/>
    <row r="2590" s="23" customFormat="1" x14ac:dyDescent="0.25"/>
    <row r="2591" s="23" customFormat="1" x14ac:dyDescent="0.25"/>
    <row r="2592" s="23" customFormat="1" x14ac:dyDescent="0.25"/>
    <row r="2593" s="23" customFormat="1" x14ac:dyDescent="0.25"/>
    <row r="2594" s="23" customFormat="1" x14ac:dyDescent="0.25"/>
    <row r="2595" s="23" customFormat="1" x14ac:dyDescent="0.25"/>
    <row r="2596" s="23" customFormat="1" x14ac:dyDescent="0.25"/>
    <row r="2597" s="23" customFormat="1" x14ac:dyDescent="0.25"/>
    <row r="2598" s="23" customFormat="1" x14ac:dyDescent="0.25"/>
    <row r="2599" s="23" customFormat="1" x14ac:dyDescent="0.25"/>
    <row r="2600" s="23" customFormat="1" x14ac:dyDescent="0.25"/>
    <row r="2601" s="23" customFormat="1" x14ac:dyDescent="0.25"/>
    <row r="2602" s="23" customFormat="1" x14ac:dyDescent="0.25"/>
    <row r="2603" s="23" customFormat="1" x14ac:dyDescent="0.25"/>
    <row r="2604" s="23" customFormat="1" x14ac:dyDescent="0.25"/>
    <row r="2605" s="23" customFormat="1" x14ac:dyDescent="0.25"/>
    <row r="2606" s="23" customFormat="1" x14ac:dyDescent="0.25"/>
    <row r="2607" s="23" customFormat="1" x14ac:dyDescent="0.25"/>
    <row r="2608" s="23" customFormat="1" x14ac:dyDescent="0.25"/>
    <row r="2609" s="23" customFormat="1" x14ac:dyDescent="0.25"/>
    <row r="2610" s="23" customFormat="1" x14ac:dyDescent="0.25"/>
    <row r="2611" s="23" customFormat="1" x14ac:dyDescent="0.25"/>
    <row r="2612" s="23" customFormat="1" x14ac:dyDescent="0.25"/>
    <row r="2613" s="23" customFormat="1" x14ac:dyDescent="0.25"/>
    <row r="2614" s="23" customFormat="1" x14ac:dyDescent="0.25"/>
    <row r="2615" s="23" customFormat="1" x14ac:dyDescent="0.25"/>
    <row r="2616" s="23" customFormat="1" x14ac:dyDescent="0.25"/>
    <row r="2617" s="23" customFormat="1" x14ac:dyDescent="0.25"/>
    <row r="2618" s="23" customFormat="1" x14ac:dyDescent="0.25"/>
    <row r="2619" s="23" customFormat="1" x14ac:dyDescent="0.25"/>
    <row r="2620" s="23" customFormat="1" x14ac:dyDescent="0.25"/>
    <row r="2621" s="23" customFormat="1" x14ac:dyDescent="0.25"/>
    <row r="2622" s="23" customFormat="1" x14ac:dyDescent="0.25"/>
    <row r="2623" s="23" customFormat="1" x14ac:dyDescent="0.25"/>
    <row r="2624" s="23" customFormat="1" x14ac:dyDescent="0.25"/>
    <row r="2625" s="23" customFormat="1" x14ac:dyDescent="0.25"/>
    <row r="2626" s="23" customFormat="1" x14ac:dyDescent="0.25"/>
    <row r="2627" s="23" customFormat="1" x14ac:dyDescent="0.25"/>
    <row r="2628" s="23" customFormat="1" x14ac:dyDescent="0.25"/>
    <row r="2629" s="23" customFormat="1" x14ac:dyDescent="0.25"/>
    <row r="2630" s="23" customFormat="1" x14ac:dyDescent="0.25"/>
    <row r="2631" s="23" customFormat="1" x14ac:dyDescent="0.25"/>
    <row r="2632" s="23" customFormat="1" x14ac:dyDescent="0.25"/>
    <row r="2633" s="23" customFormat="1" x14ac:dyDescent="0.25"/>
    <row r="2634" s="23" customFormat="1" x14ac:dyDescent="0.25"/>
    <row r="2635" s="23" customFormat="1" x14ac:dyDescent="0.25"/>
    <row r="2636" s="23" customFormat="1" x14ac:dyDescent="0.25"/>
    <row r="2637" s="23" customFormat="1" x14ac:dyDescent="0.25"/>
    <row r="2638" s="23" customFormat="1" x14ac:dyDescent="0.25"/>
    <row r="2639" s="23" customFormat="1" x14ac:dyDescent="0.25"/>
    <row r="2640" s="23" customFormat="1" x14ac:dyDescent="0.25"/>
    <row r="2641" s="23" customFormat="1" x14ac:dyDescent="0.25"/>
    <row r="2642" s="23" customFormat="1" x14ac:dyDescent="0.25"/>
    <row r="2643" s="23" customFormat="1" x14ac:dyDescent="0.25"/>
    <row r="2644" s="23" customFormat="1" x14ac:dyDescent="0.25"/>
    <row r="2645" s="23" customFormat="1" x14ac:dyDescent="0.25"/>
    <row r="2646" s="23" customFormat="1" x14ac:dyDescent="0.25"/>
    <row r="2647" s="23" customFormat="1" x14ac:dyDescent="0.25"/>
    <row r="2648" s="23" customFormat="1" x14ac:dyDescent="0.25"/>
    <row r="2649" s="23" customFormat="1" x14ac:dyDescent="0.25"/>
    <row r="2650" s="23" customFormat="1" x14ac:dyDescent="0.25"/>
    <row r="2651" s="23" customFormat="1" x14ac:dyDescent="0.25"/>
    <row r="2652" s="23" customFormat="1" x14ac:dyDescent="0.25"/>
    <row r="2653" s="23" customFormat="1" x14ac:dyDescent="0.25"/>
    <row r="2654" s="23" customFormat="1" x14ac:dyDescent="0.25"/>
    <row r="2655" s="23" customFormat="1" x14ac:dyDescent="0.25"/>
    <row r="2656" s="23" customFormat="1" x14ac:dyDescent="0.25"/>
    <row r="2657" s="23" customFormat="1" x14ac:dyDescent="0.25"/>
    <row r="2658" s="23" customFormat="1" x14ac:dyDescent="0.25"/>
    <row r="2659" s="23" customFormat="1" x14ac:dyDescent="0.25"/>
    <row r="2660" s="23" customFormat="1" x14ac:dyDescent="0.25"/>
    <row r="2661" s="23" customFormat="1" x14ac:dyDescent="0.25"/>
    <row r="2662" s="23" customFormat="1" x14ac:dyDescent="0.25"/>
    <row r="2663" s="23" customFormat="1" x14ac:dyDescent="0.25"/>
    <row r="2664" s="23" customFormat="1" x14ac:dyDescent="0.25"/>
    <row r="2665" s="23" customFormat="1" x14ac:dyDescent="0.25"/>
    <row r="2666" s="23" customFormat="1" x14ac:dyDescent="0.25"/>
    <row r="2667" s="23" customFormat="1" x14ac:dyDescent="0.25"/>
    <row r="2668" s="23" customFormat="1" x14ac:dyDescent="0.25"/>
    <row r="2669" s="23" customFormat="1" x14ac:dyDescent="0.25"/>
    <row r="2670" s="23" customFormat="1" x14ac:dyDescent="0.25"/>
    <row r="2671" s="23" customFormat="1" x14ac:dyDescent="0.25"/>
    <row r="2672" s="23" customFormat="1" x14ac:dyDescent="0.25"/>
    <row r="2673" s="23" customFormat="1" x14ac:dyDescent="0.25"/>
    <row r="2674" s="23" customFormat="1" x14ac:dyDescent="0.25"/>
    <row r="2675" s="23" customFormat="1" x14ac:dyDescent="0.25"/>
    <row r="2676" s="23" customFormat="1" x14ac:dyDescent="0.25"/>
    <row r="2677" s="23" customFormat="1" x14ac:dyDescent="0.25"/>
    <row r="2678" s="23" customFormat="1" x14ac:dyDescent="0.25"/>
    <row r="2679" s="23" customFormat="1" x14ac:dyDescent="0.25"/>
    <row r="2680" s="23" customFormat="1" x14ac:dyDescent="0.25"/>
    <row r="2681" s="23" customFormat="1" x14ac:dyDescent="0.25"/>
    <row r="2682" s="23" customFormat="1" x14ac:dyDescent="0.25"/>
    <row r="2683" s="23" customFormat="1" x14ac:dyDescent="0.25"/>
    <row r="2684" s="23" customFormat="1" x14ac:dyDescent="0.25"/>
    <row r="2685" s="23" customFormat="1" x14ac:dyDescent="0.25"/>
    <row r="2686" s="23" customFormat="1" x14ac:dyDescent="0.25"/>
    <row r="2687" s="23" customFormat="1" x14ac:dyDescent="0.25"/>
    <row r="2688" s="23" customFormat="1" x14ac:dyDescent="0.25"/>
    <row r="2689" s="23" customFormat="1" x14ac:dyDescent="0.25"/>
    <row r="2690" s="23" customFormat="1" x14ac:dyDescent="0.25"/>
    <row r="2691" s="23" customFormat="1" x14ac:dyDescent="0.25"/>
    <row r="2692" s="23" customFormat="1" x14ac:dyDescent="0.25"/>
    <row r="2693" s="23" customFormat="1" x14ac:dyDescent="0.25"/>
    <row r="2694" s="23" customFormat="1" x14ac:dyDescent="0.25"/>
    <row r="2695" s="23" customFormat="1" x14ac:dyDescent="0.25"/>
    <row r="2696" s="23" customFormat="1" x14ac:dyDescent="0.25"/>
    <row r="2697" s="23" customFormat="1" x14ac:dyDescent="0.25"/>
    <row r="2698" s="23" customFormat="1" x14ac:dyDescent="0.25"/>
    <row r="2699" s="23" customFormat="1" x14ac:dyDescent="0.25"/>
    <row r="2700" s="23" customFormat="1" x14ac:dyDescent="0.25"/>
    <row r="2701" s="23" customFormat="1" x14ac:dyDescent="0.25"/>
    <row r="2702" s="23" customFormat="1" x14ac:dyDescent="0.25"/>
    <row r="2703" s="23" customFormat="1" x14ac:dyDescent="0.25"/>
    <row r="2704" s="23" customFormat="1" x14ac:dyDescent="0.25"/>
    <row r="2705" s="23" customFormat="1" x14ac:dyDescent="0.25"/>
    <row r="2706" s="23" customFormat="1" x14ac:dyDescent="0.25"/>
    <row r="2707" s="23" customFormat="1" x14ac:dyDescent="0.25"/>
    <row r="2708" s="23" customFormat="1" x14ac:dyDescent="0.25"/>
    <row r="2709" s="23" customFormat="1" x14ac:dyDescent="0.25"/>
    <row r="2710" s="23" customFormat="1" x14ac:dyDescent="0.25"/>
    <row r="2711" s="23" customFormat="1" x14ac:dyDescent="0.25"/>
    <row r="2712" s="23" customFormat="1" x14ac:dyDescent="0.25"/>
    <row r="2713" s="23" customFormat="1" x14ac:dyDescent="0.25"/>
    <row r="2714" s="23" customFormat="1" x14ac:dyDescent="0.25"/>
    <row r="2715" s="23" customFormat="1" x14ac:dyDescent="0.25"/>
    <row r="2716" s="23" customFormat="1" x14ac:dyDescent="0.25"/>
    <row r="2717" s="23" customFormat="1" x14ac:dyDescent="0.25"/>
    <row r="2718" s="23" customFormat="1" x14ac:dyDescent="0.25"/>
    <row r="2719" s="23" customFormat="1" x14ac:dyDescent="0.25"/>
    <row r="2720" s="23" customFormat="1" x14ac:dyDescent="0.25"/>
    <row r="2721" s="23" customFormat="1" x14ac:dyDescent="0.25"/>
    <row r="2722" s="23" customFormat="1" x14ac:dyDescent="0.25"/>
    <row r="2723" s="23" customFormat="1" x14ac:dyDescent="0.25"/>
    <row r="2724" s="23" customFormat="1" x14ac:dyDescent="0.25"/>
    <row r="2725" s="23" customFormat="1" x14ac:dyDescent="0.25"/>
    <row r="2726" s="23" customFormat="1" x14ac:dyDescent="0.25"/>
    <row r="2727" s="23" customFormat="1" x14ac:dyDescent="0.25"/>
    <row r="2728" s="23" customFormat="1" x14ac:dyDescent="0.25"/>
    <row r="2729" s="23" customFormat="1" x14ac:dyDescent="0.25"/>
    <row r="2730" s="23" customFormat="1" x14ac:dyDescent="0.25"/>
    <row r="2731" s="23" customFormat="1" x14ac:dyDescent="0.25"/>
    <row r="2732" s="23" customFormat="1" x14ac:dyDescent="0.25"/>
    <row r="2733" s="23" customFormat="1" x14ac:dyDescent="0.25"/>
    <row r="2734" s="23" customFormat="1" x14ac:dyDescent="0.25"/>
    <row r="2735" s="23" customFormat="1" x14ac:dyDescent="0.25"/>
    <row r="2736" s="23" customFormat="1" x14ac:dyDescent="0.25"/>
    <row r="2737" s="23" customFormat="1" x14ac:dyDescent="0.25"/>
    <row r="2738" s="23" customFormat="1" x14ac:dyDescent="0.25"/>
    <row r="2739" s="23" customFormat="1" x14ac:dyDescent="0.25"/>
    <row r="2740" s="23" customFormat="1" x14ac:dyDescent="0.25"/>
    <row r="2741" s="23" customFormat="1" x14ac:dyDescent="0.25"/>
    <row r="2742" s="23" customFormat="1" x14ac:dyDescent="0.25"/>
    <row r="2743" s="23" customFormat="1" x14ac:dyDescent="0.25"/>
    <row r="2744" s="23" customFormat="1" x14ac:dyDescent="0.25"/>
    <row r="2745" s="23" customFormat="1" x14ac:dyDescent="0.25"/>
    <row r="2746" s="23" customFormat="1" x14ac:dyDescent="0.25"/>
    <row r="2747" s="23" customFormat="1" x14ac:dyDescent="0.25"/>
    <row r="2748" s="23" customFormat="1" x14ac:dyDescent="0.25"/>
    <row r="2749" s="23" customFormat="1" x14ac:dyDescent="0.25"/>
    <row r="2750" s="23" customFormat="1" x14ac:dyDescent="0.25"/>
    <row r="2751" s="23" customFormat="1" x14ac:dyDescent="0.25"/>
    <row r="2752" s="23" customFormat="1" x14ac:dyDescent="0.25"/>
    <row r="2753" s="23" customFormat="1" x14ac:dyDescent="0.25"/>
    <row r="2754" s="23" customFormat="1" x14ac:dyDescent="0.25"/>
    <row r="2755" s="23" customFormat="1" x14ac:dyDescent="0.25"/>
    <row r="2756" s="23" customFormat="1" x14ac:dyDescent="0.25"/>
    <row r="2757" s="23" customFormat="1" x14ac:dyDescent="0.25"/>
    <row r="2758" s="23" customFormat="1" x14ac:dyDescent="0.25"/>
    <row r="2759" s="23" customFormat="1" x14ac:dyDescent="0.25"/>
    <row r="2760" s="23" customFormat="1" x14ac:dyDescent="0.25"/>
    <row r="2761" s="23" customFormat="1" x14ac:dyDescent="0.25"/>
    <row r="2762" s="23" customFormat="1" x14ac:dyDescent="0.25"/>
    <row r="2763" s="23" customFormat="1" x14ac:dyDescent="0.25"/>
    <row r="2764" s="23" customFormat="1" x14ac:dyDescent="0.25"/>
    <row r="2765" s="23" customFormat="1" x14ac:dyDescent="0.25"/>
    <row r="2766" s="23" customFormat="1" x14ac:dyDescent="0.25"/>
    <row r="2767" s="23" customFormat="1" x14ac:dyDescent="0.25"/>
    <row r="2768" s="23" customFormat="1" x14ac:dyDescent="0.25"/>
    <row r="2769" s="23" customFormat="1" x14ac:dyDescent="0.25"/>
    <row r="2770" s="23" customFormat="1" x14ac:dyDescent="0.25"/>
    <row r="2771" s="23" customFormat="1" x14ac:dyDescent="0.25"/>
    <row r="2772" s="23" customFormat="1" x14ac:dyDescent="0.25"/>
    <row r="2773" s="23" customFormat="1" x14ac:dyDescent="0.25"/>
    <row r="2774" s="23" customFormat="1" x14ac:dyDescent="0.25"/>
    <row r="2775" s="23" customFormat="1" x14ac:dyDescent="0.25"/>
    <row r="2776" s="23" customFormat="1" x14ac:dyDescent="0.25"/>
    <row r="2777" s="23" customFormat="1" x14ac:dyDescent="0.25"/>
    <row r="2778" s="23" customFormat="1" x14ac:dyDescent="0.25"/>
    <row r="2779" s="23" customFormat="1" x14ac:dyDescent="0.25"/>
    <row r="2780" s="23" customFormat="1" x14ac:dyDescent="0.25"/>
    <row r="2781" s="23" customFormat="1" x14ac:dyDescent="0.25"/>
    <row r="2782" s="23" customFormat="1" x14ac:dyDescent="0.25"/>
    <row r="2783" s="23" customFormat="1" x14ac:dyDescent="0.25"/>
    <row r="2784" s="23" customFormat="1" x14ac:dyDescent="0.25"/>
    <row r="2785" s="23" customFormat="1" x14ac:dyDescent="0.25"/>
    <row r="2786" s="23" customFormat="1" x14ac:dyDescent="0.25"/>
    <row r="2787" s="23" customFormat="1" x14ac:dyDescent="0.25"/>
    <row r="2788" s="23" customFormat="1" x14ac:dyDescent="0.25"/>
    <row r="2789" s="23" customFormat="1" x14ac:dyDescent="0.25"/>
    <row r="2790" s="23" customFormat="1" x14ac:dyDescent="0.25"/>
    <row r="2791" s="23" customFormat="1" x14ac:dyDescent="0.25"/>
    <row r="2792" s="23" customFormat="1" x14ac:dyDescent="0.25"/>
    <row r="2793" s="23" customFormat="1" x14ac:dyDescent="0.25"/>
    <row r="2794" s="23" customFormat="1" x14ac:dyDescent="0.25"/>
    <row r="2795" s="23" customFormat="1" x14ac:dyDescent="0.25"/>
    <row r="2796" s="23" customFormat="1" x14ac:dyDescent="0.25"/>
    <row r="2797" s="23" customFormat="1" x14ac:dyDescent="0.25"/>
    <row r="2798" s="23" customFormat="1" x14ac:dyDescent="0.25"/>
    <row r="2799" s="23" customFormat="1" x14ac:dyDescent="0.25"/>
    <row r="2800" s="23" customFormat="1" x14ac:dyDescent="0.25"/>
    <row r="2801" s="23" customFormat="1" x14ac:dyDescent="0.25"/>
    <row r="2802" s="23" customFormat="1" x14ac:dyDescent="0.25"/>
    <row r="2803" s="23" customFormat="1" x14ac:dyDescent="0.25"/>
    <row r="2804" s="23" customFormat="1" x14ac:dyDescent="0.25"/>
    <row r="2805" s="23" customFormat="1" x14ac:dyDescent="0.25"/>
    <row r="2806" s="23" customFormat="1" x14ac:dyDescent="0.25"/>
    <row r="2807" s="23" customFormat="1" x14ac:dyDescent="0.25"/>
    <row r="2808" s="23" customFormat="1" x14ac:dyDescent="0.25"/>
    <row r="2809" s="23" customFormat="1" x14ac:dyDescent="0.25"/>
    <row r="2810" s="23" customFormat="1" x14ac:dyDescent="0.25"/>
    <row r="2811" s="23" customFormat="1" x14ac:dyDescent="0.25"/>
    <row r="2812" s="23" customFormat="1" x14ac:dyDescent="0.25"/>
    <row r="2813" s="23" customFormat="1" x14ac:dyDescent="0.25"/>
    <row r="2814" s="23" customFormat="1" x14ac:dyDescent="0.25"/>
    <row r="2815" s="23" customFormat="1" x14ac:dyDescent="0.25"/>
    <row r="2816" s="23" customFormat="1" x14ac:dyDescent="0.25"/>
    <row r="2817" s="23" customFormat="1" x14ac:dyDescent="0.25"/>
    <row r="2818" s="23" customFormat="1" x14ac:dyDescent="0.25"/>
    <row r="2819" s="23" customFormat="1" x14ac:dyDescent="0.25"/>
    <row r="2820" s="23" customFormat="1" x14ac:dyDescent="0.25"/>
    <row r="2821" s="23" customFormat="1" x14ac:dyDescent="0.25"/>
    <row r="2822" s="23" customFormat="1" x14ac:dyDescent="0.25"/>
    <row r="2823" s="23" customFormat="1" x14ac:dyDescent="0.25"/>
    <row r="2824" s="23" customFormat="1" x14ac:dyDescent="0.25"/>
    <row r="2825" s="23" customFormat="1" x14ac:dyDescent="0.25"/>
    <row r="2826" s="23" customFormat="1" x14ac:dyDescent="0.25"/>
    <row r="2827" s="23" customFormat="1" x14ac:dyDescent="0.25"/>
    <row r="2828" s="23" customFormat="1" x14ac:dyDescent="0.25"/>
    <row r="2829" s="23" customFormat="1" x14ac:dyDescent="0.25"/>
    <row r="2830" s="23" customFormat="1" x14ac:dyDescent="0.25"/>
    <row r="2831" s="23" customFormat="1" x14ac:dyDescent="0.25"/>
    <row r="2832" s="23" customFormat="1" x14ac:dyDescent="0.25"/>
    <row r="2833" s="23" customFormat="1" x14ac:dyDescent="0.25"/>
    <row r="2834" s="23" customFormat="1" x14ac:dyDescent="0.25"/>
    <row r="2835" s="23" customFormat="1" x14ac:dyDescent="0.25"/>
    <row r="2836" s="23" customFormat="1" x14ac:dyDescent="0.25"/>
    <row r="2837" s="23" customFormat="1" x14ac:dyDescent="0.25"/>
    <row r="2838" s="23" customFormat="1" x14ac:dyDescent="0.25"/>
    <row r="2839" s="23" customFormat="1" x14ac:dyDescent="0.25"/>
    <row r="2840" s="23" customFormat="1" x14ac:dyDescent="0.25"/>
    <row r="2841" s="23" customFormat="1" x14ac:dyDescent="0.25"/>
    <row r="2842" s="23" customFormat="1" x14ac:dyDescent="0.25"/>
    <row r="2843" s="23" customFormat="1" x14ac:dyDescent="0.25"/>
    <row r="2844" s="23" customFormat="1" x14ac:dyDescent="0.25"/>
    <row r="2845" s="23" customFormat="1" x14ac:dyDescent="0.25"/>
    <row r="2846" s="23" customFormat="1" x14ac:dyDescent="0.25"/>
    <row r="2847" s="23" customFormat="1" x14ac:dyDescent="0.25"/>
    <row r="2848" s="23" customFormat="1" x14ac:dyDescent="0.25"/>
    <row r="2849" s="23" customFormat="1" x14ac:dyDescent="0.25"/>
    <row r="2850" s="23" customFormat="1" x14ac:dyDescent="0.25"/>
    <row r="2851" s="23" customFormat="1" x14ac:dyDescent="0.25"/>
    <row r="2852" s="23" customFormat="1" x14ac:dyDescent="0.25"/>
    <row r="2853" s="23" customFormat="1" x14ac:dyDescent="0.25"/>
    <row r="2854" s="23" customFormat="1" x14ac:dyDescent="0.25"/>
    <row r="2855" s="23" customFormat="1" x14ac:dyDescent="0.25"/>
    <row r="2856" s="23" customFormat="1" x14ac:dyDescent="0.25"/>
    <row r="2857" s="23" customFormat="1" x14ac:dyDescent="0.25"/>
    <row r="2858" s="23" customFormat="1" x14ac:dyDescent="0.25"/>
    <row r="2859" s="23" customFormat="1" x14ac:dyDescent="0.25"/>
    <row r="2860" s="23" customFormat="1" x14ac:dyDescent="0.25"/>
    <row r="2861" s="23" customFormat="1" x14ac:dyDescent="0.25"/>
    <row r="2862" s="23" customFormat="1" x14ac:dyDescent="0.25"/>
    <row r="2863" s="23" customFormat="1" x14ac:dyDescent="0.25"/>
    <row r="2864" s="23" customFormat="1" x14ac:dyDescent="0.25"/>
    <row r="2865" s="23" customFormat="1" x14ac:dyDescent="0.25"/>
    <row r="2866" s="23" customFormat="1" x14ac:dyDescent="0.25"/>
    <row r="2867" s="23" customFormat="1" x14ac:dyDescent="0.25"/>
    <row r="2868" s="23" customFormat="1" x14ac:dyDescent="0.25"/>
    <row r="2869" s="23" customFormat="1" x14ac:dyDescent="0.25"/>
    <row r="2870" s="23" customFormat="1" x14ac:dyDescent="0.25"/>
    <row r="2871" s="23" customFormat="1" x14ac:dyDescent="0.25"/>
    <row r="2872" s="23" customFormat="1" x14ac:dyDescent="0.25"/>
    <row r="2873" s="23" customFormat="1" x14ac:dyDescent="0.25"/>
    <row r="2874" s="23" customFormat="1" x14ac:dyDescent="0.25"/>
    <row r="2875" s="23" customFormat="1" x14ac:dyDescent="0.25"/>
    <row r="2876" s="23" customFormat="1" x14ac:dyDescent="0.25"/>
    <row r="2877" s="23" customFormat="1" x14ac:dyDescent="0.25"/>
    <row r="2878" s="23" customFormat="1" x14ac:dyDescent="0.25"/>
    <row r="2879" s="23" customFormat="1" x14ac:dyDescent="0.25"/>
    <row r="2880" s="23" customFormat="1" x14ac:dyDescent="0.25"/>
    <row r="2881" s="23" customFormat="1" x14ac:dyDescent="0.25"/>
    <row r="2882" s="23" customFormat="1" x14ac:dyDescent="0.25"/>
    <row r="2883" s="23" customFormat="1" x14ac:dyDescent="0.25"/>
    <row r="2884" s="23" customFormat="1" x14ac:dyDescent="0.25"/>
    <row r="2885" s="23" customFormat="1" x14ac:dyDescent="0.25"/>
    <row r="2886" s="23" customFormat="1" x14ac:dyDescent="0.25"/>
    <row r="2887" s="23" customFormat="1" x14ac:dyDescent="0.25"/>
    <row r="2888" s="23" customFormat="1" x14ac:dyDescent="0.25"/>
    <row r="2889" s="23" customFormat="1" x14ac:dyDescent="0.25"/>
    <row r="2890" s="23" customFormat="1" x14ac:dyDescent="0.25"/>
    <row r="2891" s="23" customFormat="1" x14ac:dyDescent="0.25"/>
    <row r="2892" s="23" customFormat="1" x14ac:dyDescent="0.25"/>
    <row r="2893" s="23" customFormat="1" x14ac:dyDescent="0.25"/>
    <row r="2894" s="23" customFormat="1" x14ac:dyDescent="0.25"/>
    <row r="2895" s="23" customFormat="1" x14ac:dyDescent="0.25"/>
    <row r="2896" s="23" customFormat="1" x14ac:dyDescent="0.25"/>
    <row r="2897" s="23" customFormat="1" x14ac:dyDescent="0.25"/>
    <row r="2898" s="23" customFormat="1" x14ac:dyDescent="0.25"/>
    <row r="2899" s="23" customFormat="1" x14ac:dyDescent="0.25"/>
    <row r="2900" s="23" customFormat="1" x14ac:dyDescent="0.25"/>
    <row r="2901" s="23" customFormat="1" x14ac:dyDescent="0.25"/>
    <row r="2902" s="23" customFormat="1" x14ac:dyDescent="0.25"/>
    <row r="2903" s="23" customFormat="1" x14ac:dyDescent="0.25"/>
    <row r="2904" s="23" customFormat="1" x14ac:dyDescent="0.25"/>
    <row r="2905" s="23" customFormat="1" x14ac:dyDescent="0.25"/>
    <row r="2906" s="23" customFormat="1" x14ac:dyDescent="0.25"/>
    <row r="2907" s="23" customFormat="1" x14ac:dyDescent="0.25"/>
    <row r="2908" s="23" customFormat="1" x14ac:dyDescent="0.25"/>
    <row r="2909" s="23" customFormat="1" x14ac:dyDescent="0.25"/>
    <row r="2910" s="23" customFormat="1" x14ac:dyDescent="0.25"/>
    <row r="2911" s="23" customFormat="1" x14ac:dyDescent="0.25"/>
    <row r="2912" s="23" customFormat="1" x14ac:dyDescent="0.25"/>
    <row r="2913" s="23" customFormat="1" x14ac:dyDescent="0.25"/>
    <row r="2914" s="23" customFormat="1" x14ac:dyDescent="0.25"/>
    <row r="2915" s="23" customFormat="1" x14ac:dyDescent="0.25"/>
    <row r="2916" s="23" customFormat="1" x14ac:dyDescent="0.25"/>
    <row r="2917" s="23" customFormat="1" x14ac:dyDescent="0.25"/>
    <row r="2918" s="23" customFormat="1" x14ac:dyDescent="0.25"/>
    <row r="2919" s="23" customFormat="1" x14ac:dyDescent="0.25"/>
    <row r="2920" s="23" customFormat="1" x14ac:dyDescent="0.25"/>
    <row r="2921" s="23" customFormat="1" x14ac:dyDescent="0.25"/>
    <row r="2922" s="23" customFormat="1" x14ac:dyDescent="0.25"/>
    <row r="2923" s="23" customFormat="1" x14ac:dyDescent="0.25"/>
    <row r="2924" s="23" customFormat="1" x14ac:dyDescent="0.25"/>
    <row r="2925" s="23" customFormat="1" x14ac:dyDescent="0.25"/>
    <row r="2926" s="23" customFormat="1" x14ac:dyDescent="0.25"/>
    <row r="2927" s="23" customFormat="1" x14ac:dyDescent="0.25"/>
    <row r="2928" s="23" customFormat="1" x14ac:dyDescent="0.25"/>
    <row r="2929" s="23" customFormat="1" x14ac:dyDescent="0.25"/>
    <row r="2930" s="23" customFormat="1" x14ac:dyDescent="0.25"/>
    <row r="2931" s="23" customFormat="1" x14ac:dyDescent="0.25"/>
    <row r="2932" s="23" customFormat="1" x14ac:dyDescent="0.25"/>
    <row r="2933" s="23" customFormat="1" x14ac:dyDescent="0.25"/>
    <row r="2934" s="23" customFormat="1" x14ac:dyDescent="0.25"/>
    <row r="2935" s="23" customFormat="1" x14ac:dyDescent="0.25"/>
    <row r="2936" s="23" customFormat="1" x14ac:dyDescent="0.25"/>
    <row r="2937" s="23" customFormat="1" x14ac:dyDescent="0.25"/>
    <row r="2938" s="23" customFormat="1" x14ac:dyDescent="0.25"/>
    <row r="2939" s="23" customFormat="1" x14ac:dyDescent="0.25"/>
    <row r="2940" s="23" customFormat="1" x14ac:dyDescent="0.25"/>
    <row r="2941" s="23" customFormat="1" x14ac:dyDescent="0.25"/>
    <row r="2942" s="23" customFormat="1" x14ac:dyDescent="0.25"/>
    <row r="2943" s="23" customFormat="1" x14ac:dyDescent="0.25"/>
    <row r="2944" s="23" customFormat="1" x14ac:dyDescent="0.25"/>
    <row r="2945" s="23" customFormat="1" x14ac:dyDescent="0.25"/>
    <row r="2946" s="23" customFormat="1" x14ac:dyDescent="0.25"/>
    <row r="2947" s="23" customFormat="1" x14ac:dyDescent="0.25"/>
    <row r="2948" s="23" customFormat="1" x14ac:dyDescent="0.25"/>
    <row r="2949" s="23" customFormat="1" x14ac:dyDescent="0.25"/>
    <row r="2950" s="23" customFormat="1" x14ac:dyDescent="0.25"/>
    <row r="2951" s="23" customFormat="1" x14ac:dyDescent="0.25"/>
    <row r="2952" s="23" customFormat="1" x14ac:dyDescent="0.25"/>
    <row r="2953" s="23" customFormat="1" x14ac:dyDescent="0.25"/>
    <row r="2954" s="23" customFormat="1" x14ac:dyDescent="0.25"/>
    <row r="2955" s="23" customFormat="1" x14ac:dyDescent="0.25"/>
    <row r="2956" s="23" customFormat="1" x14ac:dyDescent="0.25"/>
    <row r="2957" s="23" customFormat="1" x14ac:dyDescent="0.25"/>
    <row r="2958" s="23" customFormat="1" x14ac:dyDescent="0.25"/>
    <row r="2959" s="23" customFormat="1" x14ac:dyDescent="0.25"/>
    <row r="2960" s="23" customFormat="1" x14ac:dyDescent="0.25"/>
    <row r="2961" s="23" customFormat="1" x14ac:dyDescent="0.25"/>
    <row r="2962" s="23" customFormat="1" x14ac:dyDescent="0.25"/>
    <row r="2963" s="23" customFormat="1" x14ac:dyDescent="0.25"/>
    <row r="2964" s="23" customFormat="1" x14ac:dyDescent="0.25"/>
    <row r="2965" s="23" customFormat="1" x14ac:dyDescent="0.25"/>
    <row r="2966" s="23" customFormat="1" x14ac:dyDescent="0.25"/>
    <row r="2967" s="23" customFormat="1" x14ac:dyDescent="0.25"/>
    <row r="2968" s="23" customFormat="1" x14ac:dyDescent="0.25"/>
    <row r="2969" s="23" customFormat="1" x14ac:dyDescent="0.25"/>
    <row r="2970" s="23" customFormat="1" x14ac:dyDescent="0.25"/>
    <row r="2971" s="23" customFormat="1" x14ac:dyDescent="0.25"/>
    <row r="2972" s="23" customFormat="1" x14ac:dyDescent="0.25"/>
    <row r="2973" s="23" customFormat="1" x14ac:dyDescent="0.25"/>
    <row r="2974" s="23" customFormat="1" x14ac:dyDescent="0.25"/>
    <row r="2975" s="23" customFormat="1" x14ac:dyDescent="0.25"/>
    <row r="2976" s="23" customFormat="1" x14ac:dyDescent="0.25"/>
    <row r="2977" s="23" customFormat="1" x14ac:dyDescent="0.25"/>
    <row r="2978" s="23" customFormat="1" x14ac:dyDescent="0.25"/>
    <row r="2979" s="23" customFormat="1" x14ac:dyDescent="0.25"/>
    <row r="2980" s="23" customFormat="1" x14ac:dyDescent="0.25"/>
    <row r="2981" s="23" customFormat="1" x14ac:dyDescent="0.25"/>
    <row r="2982" s="23" customFormat="1" x14ac:dyDescent="0.25"/>
    <row r="2983" s="23" customFormat="1" x14ac:dyDescent="0.25"/>
    <row r="2984" s="23" customFormat="1" x14ac:dyDescent="0.25"/>
    <row r="2985" s="23" customFormat="1" x14ac:dyDescent="0.25"/>
    <row r="2986" s="23" customFormat="1" x14ac:dyDescent="0.25"/>
    <row r="2987" s="23" customFormat="1" x14ac:dyDescent="0.25"/>
    <row r="2988" s="23" customFormat="1" x14ac:dyDescent="0.25"/>
    <row r="2989" s="23" customFormat="1" x14ac:dyDescent="0.25"/>
    <row r="2990" s="23" customFormat="1" x14ac:dyDescent="0.25"/>
    <row r="2991" s="23" customFormat="1" x14ac:dyDescent="0.25"/>
    <row r="2992" s="23" customFormat="1" x14ac:dyDescent="0.25"/>
    <row r="2993" s="23" customFormat="1" x14ac:dyDescent="0.25"/>
    <row r="2994" s="23" customFormat="1" x14ac:dyDescent="0.25"/>
    <row r="2995" s="23" customFormat="1" x14ac:dyDescent="0.25"/>
    <row r="2996" s="23" customFormat="1" x14ac:dyDescent="0.25"/>
    <row r="2997" s="23" customFormat="1" x14ac:dyDescent="0.25"/>
    <row r="2998" s="23" customFormat="1" x14ac:dyDescent="0.25"/>
    <row r="2999" s="23" customFormat="1" x14ac:dyDescent="0.25"/>
    <row r="3000" s="23" customFormat="1" x14ac:dyDescent="0.25"/>
    <row r="3001" s="23" customFormat="1" x14ac:dyDescent="0.25"/>
    <row r="3002" s="23" customFormat="1" x14ac:dyDescent="0.25"/>
    <row r="3003" s="23" customFormat="1" x14ac:dyDescent="0.25"/>
    <row r="3004" s="23" customFormat="1" x14ac:dyDescent="0.25"/>
    <row r="3005" s="23" customFormat="1" x14ac:dyDescent="0.25"/>
    <row r="3006" s="23" customFormat="1" x14ac:dyDescent="0.25"/>
    <row r="3007" s="23" customFormat="1" x14ac:dyDescent="0.25"/>
    <row r="3008" s="23" customFormat="1" x14ac:dyDescent="0.25"/>
    <row r="3009" s="23" customFormat="1" x14ac:dyDescent="0.25"/>
    <row r="3010" s="23" customFormat="1" x14ac:dyDescent="0.25"/>
    <row r="3011" s="23" customFormat="1" x14ac:dyDescent="0.25"/>
    <row r="3012" s="23" customFormat="1" x14ac:dyDescent="0.25"/>
    <row r="3013" s="23" customFormat="1" x14ac:dyDescent="0.25"/>
    <row r="3014" s="23" customFormat="1" x14ac:dyDescent="0.25"/>
    <row r="3015" s="23" customFormat="1" x14ac:dyDescent="0.25"/>
    <row r="3016" s="23" customFormat="1" x14ac:dyDescent="0.25"/>
    <row r="3017" s="23" customFormat="1" x14ac:dyDescent="0.25"/>
    <row r="3018" s="23" customFormat="1" x14ac:dyDescent="0.25"/>
    <row r="3019" s="23" customFormat="1" x14ac:dyDescent="0.25"/>
    <row r="3020" s="23" customFormat="1" x14ac:dyDescent="0.25"/>
    <row r="3021" s="23" customFormat="1" x14ac:dyDescent="0.25"/>
    <row r="3022" s="23" customFormat="1" x14ac:dyDescent="0.25"/>
    <row r="3023" s="23" customFormat="1" x14ac:dyDescent="0.25"/>
    <row r="3024" s="23" customFormat="1" x14ac:dyDescent="0.25"/>
    <row r="3025" s="23" customFormat="1" x14ac:dyDescent="0.25"/>
    <row r="3026" s="23" customFormat="1" x14ac:dyDescent="0.25"/>
    <row r="3027" s="23" customFormat="1" x14ac:dyDescent="0.25"/>
    <row r="3028" s="23" customFormat="1" x14ac:dyDescent="0.25"/>
    <row r="3029" s="23" customFormat="1" x14ac:dyDescent="0.25"/>
    <row r="3030" s="23" customFormat="1" x14ac:dyDescent="0.25"/>
    <row r="3031" s="23" customFormat="1" x14ac:dyDescent="0.25"/>
    <row r="3032" s="23" customFormat="1" x14ac:dyDescent="0.25"/>
    <row r="3033" s="23" customFormat="1" x14ac:dyDescent="0.25"/>
    <row r="3034" s="23" customFormat="1" x14ac:dyDescent="0.25"/>
    <row r="3035" s="23" customFormat="1" x14ac:dyDescent="0.25"/>
    <row r="3036" s="23" customFormat="1" x14ac:dyDescent="0.25"/>
    <row r="3037" s="23" customFormat="1" x14ac:dyDescent="0.25"/>
    <row r="3038" s="23" customFormat="1" x14ac:dyDescent="0.25"/>
    <row r="3039" s="23" customFormat="1" x14ac:dyDescent="0.25"/>
    <row r="3040" s="23" customFormat="1" x14ac:dyDescent="0.25"/>
    <row r="3041" s="23" customFormat="1" x14ac:dyDescent="0.25"/>
    <row r="3042" s="23" customFormat="1" x14ac:dyDescent="0.25"/>
    <row r="3043" s="23" customFormat="1" x14ac:dyDescent="0.25"/>
    <row r="3044" s="23" customFormat="1" x14ac:dyDescent="0.25"/>
    <row r="3045" s="23" customFormat="1" x14ac:dyDescent="0.25"/>
    <row r="3046" s="23" customFormat="1" x14ac:dyDescent="0.25"/>
    <row r="3047" s="23" customFormat="1" x14ac:dyDescent="0.25"/>
    <row r="3048" s="23" customFormat="1" x14ac:dyDescent="0.25"/>
    <row r="3049" s="23" customFormat="1" x14ac:dyDescent="0.25"/>
    <row r="3050" s="23" customFormat="1" x14ac:dyDescent="0.25"/>
    <row r="3051" s="23" customFormat="1" x14ac:dyDescent="0.25"/>
    <row r="3052" s="23" customFormat="1" x14ac:dyDescent="0.25"/>
    <row r="3053" s="23" customFormat="1" x14ac:dyDescent="0.25"/>
    <row r="3054" s="23" customFormat="1" x14ac:dyDescent="0.25"/>
    <row r="3055" s="23" customFormat="1" x14ac:dyDescent="0.25"/>
    <row r="3056" s="23" customFormat="1" x14ac:dyDescent="0.25"/>
    <row r="3057" s="23" customFormat="1" x14ac:dyDescent="0.25"/>
    <row r="3058" s="23" customFormat="1" x14ac:dyDescent="0.25"/>
    <row r="3059" s="23" customFormat="1" x14ac:dyDescent="0.25"/>
    <row r="3060" s="23" customFormat="1" x14ac:dyDescent="0.25"/>
    <row r="3061" s="23" customFormat="1" x14ac:dyDescent="0.25"/>
    <row r="3062" s="23" customFormat="1" x14ac:dyDescent="0.25"/>
    <row r="3063" s="23" customFormat="1" x14ac:dyDescent="0.25"/>
    <row r="3064" s="23" customFormat="1" x14ac:dyDescent="0.25"/>
    <row r="3065" s="23" customFormat="1" x14ac:dyDescent="0.25"/>
    <row r="3066" s="23" customFormat="1" x14ac:dyDescent="0.25"/>
    <row r="3067" s="23" customFormat="1" x14ac:dyDescent="0.25"/>
    <row r="3068" s="23" customFormat="1" x14ac:dyDescent="0.25"/>
    <row r="3069" s="23" customFormat="1" x14ac:dyDescent="0.25"/>
    <row r="3070" s="23" customFormat="1" x14ac:dyDescent="0.25"/>
    <row r="3071" s="23" customFormat="1" x14ac:dyDescent="0.25"/>
    <row r="3072" s="23" customFormat="1" x14ac:dyDescent="0.25"/>
    <row r="3073" s="23" customFormat="1" x14ac:dyDescent="0.25"/>
    <row r="3074" s="23" customFormat="1" x14ac:dyDescent="0.25"/>
    <row r="3075" s="23" customFormat="1" x14ac:dyDescent="0.25"/>
    <row r="3076" s="23" customFormat="1" x14ac:dyDescent="0.25"/>
    <row r="3077" s="23" customFormat="1" x14ac:dyDescent="0.25"/>
    <row r="3078" s="23" customFormat="1" x14ac:dyDescent="0.25"/>
    <row r="3079" s="23" customFormat="1" x14ac:dyDescent="0.25"/>
    <row r="3080" s="23" customFormat="1" x14ac:dyDescent="0.25"/>
    <row r="3081" s="23" customFormat="1" x14ac:dyDescent="0.25"/>
    <row r="3082" s="23" customFormat="1" x14ac:dyDescent="0.25"/>
    <row r="3083" s="23" customFormat="1" x14ac:dyDescent="0.25"/>
    <row r="3084" s="23" customFormat="1" x14ac:dyDescent="0.25"/>
    <row r="3085" s="23" customFormat="1" x14ac:dyDescent="0.25"/>
    <row r="3086" s="23" customFormat="1" x14ac:dyDescent="0.25"/>
    <row r="3087" s="23" customFormat="1" x14ac:dyDescent="0.25"/>
    <row r="3088" s="23" customFormat="1" x14ac:dyDescent="0.25"/>
    <row r="3089" s="23" customFormat="1" x14ac:dyDescent="0.25"/>
    <row r="3090" s="23" customFormat="1" x14ac:dyDescent="0.25"/>
    <row r="3091" s="23" customFormat="1" x14ac:dyDescent="0.25"/>
    <row r="3092" s="23" customFormat="1" x14ac:dyDescent="0.25"/>
    <row r="3093" s="23" customFormat="1" x14ac:dyDescent="0.25"/>
    <row r="3094" s="23" customFormat="1" x14ac:dyDescent="0.25"/>
    <row r="3095" s="23" customFormat="1" x14ac:dyDescent="0.25"/>
    <row r="3096" s="23" customFormat="1" x14ac:dyDescent="0.25"/>
    <row r="3097" s="23" customFormat="1" x14ac:dyDescent="0.25"/>
    <row r="3098" s="23" customFormat="1" x14ac:dyDescent="0.25"/>
    <row r="3099" s="23" customFormat="1" x14ac:dyDescent="0.25"/>
    <row r="3100" s="23" customFormat="1" x14ac:dyDescent="0.25"/>
    <row r="3101" s="23" customFormat="1" x14ac:dyDescent="0.25"/>
    <row r="3102" s="23" customFormat="1" x14ac:dyDescent="0.25"/>
    <row r="3103" s="23" customFormat="1" x14ac:dyDescent="0.25"/>
    <row r="3104" s="23" customFormat="1" x14ac:dyDescent="0.25"/>
    <row r="3105" s="23" customFormat="1" x14ac:dyDescent="0.25"/>
    <row r="3106" s="23" customFormat="1" x14ac:dyDescent="0.25"/>
    <row r="3107" s="23" customFormat="1" x14ac:dyDescent="0.25"/>
    <row r="3108" s="23" customFormat="1" x14ac:dyDescent="0.25"/>
    <row r="3109" s="23" customFormat="1" x14ac:dyDescent="0.25"/>
    <row r="3110" s="23" customFormat="1" x14ac:dyDescent="0.25"/>
    <row r="3111" s="23" customFormat="1" x14ac:dyDescent="0.25"/>
    <row r="3112" s="23" customFormat="1" x14ac:dyDescent="0.25"/>
    <row r="3113" s="23" customFormat="1" x14ac:dyDescent="0.25"/>
    <row r="3114" s="23" customFormat="1" x14ac:dyDescent="0.25"/>
    <row r="3115" s="23" customFormat="1" x14ac:dyDescent="0.25"/>
    <row r="3116" s="23" customFormat="1" x14ac:dyDescent="0.25"/>
    <row r="3117" s="23" customFormat="1" x14ac:dyDescent="0.25"/>
    <row r="3118" s="23" customFormat="1" x14ac:dyDescent="0.25"/>
    <row r="3119" s="23" customFormat="1" x14ac:dyDescent="0.25"/>
    <row r="3120" s="23" customFormat="1" x14ac:dyDescent="0.25"/>
    <row r="3121" s="23" customFormat="1" x14ac:dyDescent="0.25"/>
    <row r="3122" s="23" customFormat="1" x14ac:dyDescent="0.25"/>
    <row r="3123" s="23" customFormat="1" x14ac:dyDescent="0.25"/>
    <row r="3124" s="23" customFormat="1" x14ac:dyDescent="0.25"/>
    <row r="3125" s="23" customFormat="1" x14ac:dyDescent="0.25"/>
    <row r="3126" s="23" customFormat="1" x14ac:dyDescent="0.25"/>
    <row r="3127" s="23" customFormat="1" x14ac:dyDescent="0.25"/>
    <row r="3128" s="23" customFormat="1" x14ac:dyDescent="0.25"/>
    <row r="3129" s="23" customFormat="1" x14ac:dyDescent="0.25"/>
    <row r="3130" s="23" customFormat="1" x14ac:dyDescent="0.25"/>
    <row r="3131" s="23" customFormat="1" x14ac:dyDescent="0.25"/>
    <row r="3132" s="23" customFormat="1" x14ac:dyDescent="0.25"/>
    <row r="3133" s="23" customFormat="1" x14ac:dyDescent="0.25"/>
    <row r="3134" s="23" customFormat="1" x14ac:dyDescent="0.25"/>
    <row r="3135" s="23" customFormat="1" x14ac:dyDescent="0.25"/>
    <row r="3136" s="23" customFormat="1" x14ac:dyDescent="0.25"/>
    <row r="3137" s="23" customFormat="1" x14ac:dyDescent="0.25"/>
    <row r="3138" s="23" customFormat="1" x14ac:dyDescent="0.25"/>
    <row r="3139" s="23" customFormat="1" x14ac:dyDescent="0.25"/>
    <row r="3140" s="23" customFormat="1" x14ac:dyDescent="0.25"/>
    <row r="3141" s="23" customFormat="1" x14ac:dyDescent="0.25"/>
    <row r="3142" s="23" customFormat="1" x14ac:dyDescent="0.25"/>
    <row r="3143" s="23" customFormat="1" x14ac:dyDescent="0.25"/>
    <row r="3144" s="23" customFormat="1" x14ac:dyDescent="0.25"/>
    <row r="3145" s="23" customFormat="1" x14ac:dyDescent="0.25"/>
    <row r="3146" s="23" customFormat="1" x14ac:dyDescent="0.25"/>
    <row r="3147" s="23" customFormat="1" x14ac:dyDescent="0.25"/>
    <row r="3148" s="23" customFormat="1" x14ac:dyDescent="0.25"/>
    <row r="3149" s="23" customFormat="1" x14ac:dyDescent="0.25"/>
    <row r="3150" s="23" customFormat="1" x14ac:dyDescent="0.25"/>
    <row r="3151" s="23" customFormat="1" x14ac:dyDescent="0.25"/>
    <row r="3152" s="23" customFormat="1" x14ac:dyDescent="0.25"/>
    <row r="3153" s="23" customFormat="1" x14ac:dyDescent="0.25"/>
    <row r="3154" s="23" customFormat="1" x14ac:dyDescent="0.25"/>
    <row r="3155" s="23" customFormat="1" x14ac:dyDescent="0.25"/>
    <row r="3156" s="23" customFormat="1" x14ac:dyDescent="0.25"/>
    <row r="3157" s="23" customFormat="1" x14ac:dyDescent="0.25"/>
    <row r="3158" s="23" customFormat="1" x14ac:dyDescent="0.25"/>
    <row r="3159" s="23" customFormat="1" x14ac:dyDescent="0.25"/>
    <row r="3160" s="23" customFormat="1" x14ac:dyDescent="0.25"/>
    <row r="3161" s="23" customFormat="1" x14ac:dyDescent="0.25"/>
    <row r="3162" s="23" customFormat="1" x14ac:dyDescent="0.25"/>
    <row r="3163" s="23" customFormat="1" x14ac:dyDescent="0.25"/>
    <row r="3164" s="23" customFormat="1" x14ac:dyDescent="0.25"/>
    <row r="3165" s="23" customFormat="1" x14ac:dyDescent="0.25"/>
    <row r="3166" s="23" customFormat="1" x14ac:dyDescent="0.25"/>
    <row r="3167" s="23" customFormat="1" x14ac:dyDescent="0.25"/>
    <row r="3168" s="23" customFormat="1" x14ac:dyDescent="0.25"/>
    <row r="3169" s="23" customFormat="1" x14ac:dyDescent="0.25"/>
    <row r="3170" s="23" customFormat="1" x14ac:dyDescent="0.25"/>
    <row r="3171" s="23" customFormat="1" x14ac:dyDescent="0.25"/>
    <row r="3172" s="23" customFormat="1" x14ac:dyDescent="0.25"/>
    <row r="3173" s="23" customFormat="1" x14ac:dyDescent="0.25"/>
    <row r="3174" s="23" customFormat="1" x14ac:dyDescent="0.25"/>
    <row r="3175" s="23" customFormat="1" x14ac:dyDescent="0.25"/>
    <row r="3176" s="23" customFormat="1" x14ac:dyDescent="0.25"/>
    <row r="3177" s="23" customFormat="1" x14ac:dyDescent="0.25"/>
    <row r="3178" s="23" customFormat="1" x14ac:dyDescent="0.25"/>
    <row r="3179" s="23" customFormat="1" x14ac:dyDescent="0.25"/>
    <row r="3180" s="23" customFormat="1" x14ac:dyDescent="0.25"/>
    <row r="3181" s="23" customFormat="1" x14ac:dyDescent="0.25"/>
    <row r="3182" s="23" customFormat="1" x14ac:dyDescent="0.25"/>
    <row r="3183" s="23" customFormat="1" x14ac:dyDescent="0.25"/>
    <row r="3184" s="23" customFormat="1" x14ac:dyDescent="0.25"/>
    <row r="3185" s="23" customFormat="1" x14ac:dyDescent="0.25"/>
    <row r="3186" s="23" customFormat="1" x14ac:dyDescent="0.25"/>
    <row r="3187" s="23" customFormat="1" x14ac:dyDescent="0.25"/>
    <row r="3188" s="23" customFormat="1" x14ac:dyDescent="0.25"/>
    <row r="3189" s="23" customFormat="1" x14ac:dyDescent="0.25"/>
    <row r="3190" s="23" customFormat="1" x14ac:dyDescent="0.25"/>
    <row r="3191" s="23" customFormat="1" x14ac:dyDescent="0.25"/>
    <row r="3192" s="23" customFormat="1" x14ac:dyDescent="0.25"/>
    <row r="3193" s="23" customFormat="1" x14ac:dyDescent="0.25"/>
    <row r="3194" s="23" customFormat="1" x14ac:dyDescent="0.25"/>
    <row r="3195" s="23" customFormat="1" x14ac:dyDescent="0.25"/>
    <row r="3196" s="23" customFormat="1" x14ac:dyDescent="0.25"/>
    <row r="3197" s="23" customFormat="1" x14ac:dyDescent="0.25"/>
    <row r="3198" s="23" customFormat="1" x14ac:dyDescent="0.25"/>
    <row r="3199" s="23" customFormat="1" x14ac:dyDescent="0.25"/>
    <row r="3200" s="23" customFormat="1" x14ac:dyDescent="0.25"/>
    <row r="3201" s="23" customFormat="1" x14ac:dyDescent="0.25"/>
    <row r="3202" s="23" customFormat="1" x14ac:dyDescent="0.25"/>
    <row r="3203" s="23" customFormat="1" x14ac:dyDescent="0.25"/>
    <row r="3204" s="23" customFormat="1" x14ac:dyDescent="0.25"/>
    <row r="3205" s="23" customFormat="1" x14ac:dyDescent="0.25"/>
    <row r="3206" s="23" customFormat="1" x14ac:dyDescent="0.25"/>
    <row r="3207" s="23" customFormat="1" x14ac:dyDescent="0.25"/>
    <row r="3208" s="23" customFormat="1" x14ac:dyDescent="0.25"/>
    <row r="3209" s="23" customFormat="1" x14ac:dyDescent="0.25"/>
    <row r="3210" s="23" customFormat="1" x14ac:dyDescent="0.25"/>
    <row r="3211" s="23" customFormat="1" x14ac:dyDescent="0.25"/>
    <row r="3212" s="23" customFormat="1" x14ac:dyDescent="0.25"/>
    <row r="3213" s="23" customFormat="1" x14ac:dyDescent="0.25"/>
    <row r="3214" s="23" customFormat="1" x14ac:dyDescent="0.25"/>
    <row r="3215" s="23" customFormat="1" x14ac:dyDescent="0.25"/>
    <row r="3216" s="23" customFormat="1" x14ac:dyDescent="0.25"/>
    <row r="3217" s="23" customFormat="1" x14ac:dyDescent="0.25"/>
    <row r="3218" s="23" customFormat="1" x14ac:dyDescent="0.25"/>
    <row r="3219" s="23" customFormat="1" x14ac:dyDescent="0.25"/>
    <row r="3220" s="23" customFormat="1" x14ac:dyDescent="0.25"/>
    <row r="3221" s="23" customFormat="1" x14ac:dyDescent="0.25"/>
    <row r="3222" s="23" customFormat="1" x14ac:dyDescent="0.25"/>
    <row r="3223" s="23" customFormat="1" x14ac:dyDescent="0.25"/>
    <row r="3224" s="23" customFormat="1" x14ac:dyDescent="0.25"/>
    <row r="3225" s="23" customFormat="1" x14ac:dyDescent="0.25"/>
    <row r="3226" s="23" customFormat="1" x14ac:dyDescent="0.25"/>
    <row r="3227" s="23" customFormat="1" x14ac:dyDescent="0.25"/>
    <row r="3228" s="23" customFormat="1" x14ac:dyDescent="0.25"/>
    <row r="3229" s="23" customFormat="1" x14ac:dyDescent="0.25"/>
    <row r="3230" s="23" customFormat="1" x14ac:dyDescent="0.25"/>
    <row r="3231" s="23" customFormat="1" x14ac:dyDescent="0.25"/>
    <row r="3232" s="23" customFormat="1" x14ac:dyDescent="0.25"/>
    <row r="3233" s="23" customFormat="1" x14ac:dyDescent="0.25"/>
    <row r="3234" s="23" customFormat="1" x14ac:dyDescent="0.25"/>
    <row r="3235" s="23" customFormat="1" x14ac:dyDescent="0.25"/>
    <row r="3236" s="23" customFormat="1" x14ac:dyDescent="0.25"/>
    <row r="3237" s="23" customFormat="1" x14ac:dyDescent="0.25"/>
    <row r="3238" s="23" customFormat="1" x14ac:dyDescent="0.25"/>
    <row r="3239" s="23" customFormat="1" x14ac:dyDescent="0.25"/>
    <row r="3240" s="23" customFormat="1" x14ac:dyDescent="0.25"/>
    <row r="3241" s="23" customFormat="1" x14ac:dyDescent="0.25"/>
    <row r="3242" s="23" customFormat="1" x14ac:dyDescent="0.25"/>
    <row r="3243" s="23" customFormat="1" x14ac:dyDescent="0.25"/>
    <row r="3244" s="23" customFormat="1" x14ac:dyDescent="0.25"/>
    <row r="3245" s="23" customFormat="1" x14ac:dyDescent="0.25"/>
    <row r="3246" s="23" customFormat="1" x14ac:dyDescent="0.25"/>
    <row r="3247" s="23" customFormat="1" x14ac:dyDescent="0.25"/>
    <row r="3248" s="23" customFormat="1" x14ac:dyDescent="0.25"/>
    <row r="3249" s="23" customFormat="1" x14ac:dyDescent="0.25"/>
    <row r="3250" s="23" customFormat="1" x14ac:dyDescent="0.25"/>
    <row r="3251" s="23" customFormat="1" x14ac:dyDescent="0.25"/>
    <row r="3252" s="23" customFormat="1" x14ac:dyDescent="0.25"/>
    <row r="3253" s="23" customFormat="1" x14ac:dyDescent="0.25"/>
    <row r="3254" s="23" customFormat="1" x14ac:dyDescent="0.25"/>
    <row r="3255" s="23" customFormat="1" x14ac:dyDescent="0.25"/>
    <row r="3256" s="23" customFormat="1" x14ac:dyDescent="0.25"/>
    <row r="3257" s="23" customFormat="1" x14ac:dyDescent="0.25"/>
    <row r="3258" s="23" customFormat="1" x14ac:dyDescent="0.25"/>
    <row r="3259" s="23" customFormat="1" x14ac:dyDescent="0.25"/>
    <row r="3260" s="23" customFormat="1" x14ac:dyDescent="0.25"/>
    <row r="3261" s="23" customFormat="1" x14ac:dyDescent="0.25"/>
    <row r="3262" s="23" customFormat="1" x14ac:dyDescent="0.25"/>
    <row r="3263" s="23" customFormat="1" x14ac:dyDescent="0.25"/>
    <row r="3264" s="23" customFormat="1" x14ac:dyDescent="0.25"/>
    <row r="3265" s="23" customFormat="1" x14ac:dyDescent="0.25"/>
    <row r="3266" s="23" customFormat="1" x14ac:dyDescent="0.25"/>
    <row r="3267" s="23" customFormat="1" x14ac:dyDescent="0.25"/>
    <row r="3268" s="23" customFormat="1" x14ac:dyDescent="0.25"/>
    <row r="3269" s="23" customFormat="1" x14ac:dyDescent="0.25"/>
    <row r="3270" s="23" customFormat="1" x14ac:dyDescent="0.25"/>
    <row r="3271" s="23" customFormat="1" x14ac:dyDescent="0.25"/>
    <row r="3272" s="23" customFormat="1" x14ac:dyDescent="0.25"/>
    <row r="3273" s="23" customFormat="1" x14ac:dyDescent="0.25"/>
    <row r="3274" s="23" customFormat="1" x14ac:dyDescent="0.25"/>
    <row r="3275" s="23" customFormat="1" x14ac:dyDescent="0.25"/>
    <row r="3276" s="23" customFormat="1" x14ac:dyDescent="0.25"/>
    <row r="3277" s="23" customFormat="1" x14ac:dyDescent="0.25"/>
    <row r="3278" s="23" customFormat="1" x14ac:dyDescent="0.25"/>
    <row r="3279" s="23" customFormat="1" x14ac:dyDescent="0.25"/>
    <row r="3280" s="23" customFormat="1" x14ac:dyDescent="0.25"/>
    <row r="3281" s="23" customFormat="1" x14ac:dyDescent="0.25"/>
    <row r="3282" s="23" customFormat="1" x14ac:dyDescent="0.25"/>
    <row r="3283" s="23" customFormat="1" x14ac:dyDescent="0.25"/>
    <row r="3284" s="23" customFormat="1" x14ac:dyDescent="0.25"/>
    <row r="3285" s="23" customFormat="1" x14ac:dyDescent="0.25"/>
    <row r="3286" s="23" customFormat="1" x14ac:dyDescent="0.25"/>
    <row r="3287" s="23" customFormat="1" x14ac:dyDescent="0.25"/>
    <row r="3288" s="23" customFormat="1" x14ac:dyDescent="0.25"/>
    <row r="3289" s="23" customFormat="1" x14ac:dyDescent="0.25"/>
    <row r="3290" s="23" customFormat="1" x14ac:dyDescent="0.25"/>
    <row r="3291" s="23" customFormat="1" x14ac:dyDescent="0.25"/>
    <row r="3292" s="23" customFormat="1" x14ac:dyDescent="0.25"/>
    <row r="3293" s="23" customFormat="1" x14ac:dyDescent="0.25"/>
    <row r="3294" s="23" customFormat="1" x14ac:dyDescent="0.25"/>
    <row r="3295" s="23" customFormat="1" x14ac:dyDescent="0.25"/>
    <row r="3296" s="23" customFormat="1" x14ac:dyDescent="0.25"/>
    <row r="3297" s="23" customFormat="1" x14ac:dyDescent="0.25"/>
    <row r="3298" s="23" customFormat="1" x14ac:dyDescent="0.25"/>
    <row r="3299" s="23" customFormat="1" x14ac:dyDescent="0.25"/>
    <row r="3300" s="23" customFormat="1" x14ac:dyDescent="0.25"/>
    <row r="3301" s="23" customFormat="1" x14ac:dyDescent="0.25"/>
    <row r="3302" s="23" customFormat="1" x14ac:dyDescent="0.25"/>
    <row r="3303" s="23" customFormat="1" x14ac:dyDescent="0.25"/>
    <row r="3304" s="23" customFormat="1" x14ac:dyDescent="0.25"/>
    <row r="3305" s="23" customFormat="1" x14ac:dyDescent="0.25"/>
    <row r="3306" s="23" customFormat="1" x14ac:dyDescent="0.25"/>
    <row r="3307" s="23" customFormat="1" x14ac:dyDescent="0.25"/>
    <row r="3308" s="23" customFormat="1" x14ac:dyDescent="0.25"/>
    <row r="3309" s="23" customFormat="1" x14ac:dyDescent="0.25"/>
    <row r="3310" s="23" customFormat="1" x14ac:dyDescent="0.25"/>
    <row r="3311" s="23" customFormat="1" x14ac:dyDescent="0.25"/>
    <row r="3312" s="23" customFormat="1" x14ac:dyDescent="0.25"/>
    <row r="3313" s="23" customFormat="1" x14ac:dyDescent="0.25"/>
    <row r="3314" s="23" customFormat="1" x14ac:dyDescent="0.25"/>
    <row r="3315" s="23" customFormat="1" x14ac:dyDescent="0.25"/>
    <row r="3316" s="23" customFormat="1" x14ac:dyDescent="0.25"/>
    <row r="3317" s="23" customFormat="1" x14ac:dyDescent="0.25"/>
    <row r="3318" s="23" customFormat="1" x14ac:dyDescent="0.25"/>
    <row r="3319" s="23" customFormat="1" x14ac:dyDescent="0.25"/>
    <row r="3320" s="23" customFormat="1" x14ac:dyDescent="0.25"/>
    <row r="3321" s="23" customFormat="1" x14ac:dyDescent="0.25"/>
    <row r="3322" s="23" customFormat="1" x14ac:dyDescent="0.25"/>
    <row r="3323" s="23" customFormat="1" x14ac:dyDescent="0.25"/>
    <row r="3324" s="23" customFormat="1" x14ac:dyDescent="0.25"/>
    <row r="3325" s="23" customFormat="1" x14ac:dyDescent="0.25"/>
    <row r="3326" s="23" customFormat="1" x14ac:dyDescent="0.25"/>
    <row r="3327" s="23" customFormat="1" x14ac:dyDescent="0.25"/>
    <row r="3328" s="23" customFormat="1" x14ac:dyDescent="0.25"/>
    <row r="3329" s="23" customFormat="1" x14ac:dyDescent="0.25"/>
    <row r="3330" s="23" customFormat="1" x14ac:dyDescent="0.25"/>
    <row r="3331" s="23" customFormat="1" x14ac:dyDescent="0.25"/>
    <row r="3332" s="23" customFormat="1" x14ac:dyDescent="0.25"/>
    <row r="3333" s="23" customFormat="1" x14ac:dyDescent="0.25"/>
    <row r="3334" s="23" customFormat="1" x14ac:dyDescent="0.25"/>
    <row r="3335" s="23" customFormat="1" x14ac:dyDescent="0.25"/>
    <row r="3336" s="23" customFormat="1" x14ac:dyDescent="0.25"/>
    <row r="3337" s="23" customFormat="1" x14ac:dyDescent="0.25"/>
    <row r="3338" s="23" customFormat="1" x14ac:dyDescent="0.25"/>
    <row r="3339" s="23" customFormat="1" x14ac:dyDescent="0.25"/>
    <row r="3340" s="23" customFormat="1" x14ac:dyDescent="0.25"/>
    <row r="3341" s="23" customFormat="1" x14ac:dyDescent="0.25"/>
    <row r="3342" s="23" customFormat="1" x14ac:dyDescent="0.25"/>
    <row r="3343" s="23" customFormat="1" x14ac:dyDescent="0.25"/>
    <row r="3344" s="23" customFormat="1" x14ac:dyDescent="0.25"/>
    <row r="3345" s="23" customFormat="1" x14ac:dyDescent="0.25"/>
    <row r="3346" s="23" customFormat="1" x14ac:dyDescent="0.25"/>
    <row r="3347" s="23" customFormat="1" x14ac:dyDescent="0.25"/>
    <row r="3348" s="23" customFormat="1" x14ac:dyDescent="0.25"/>
    <row r="3349" s="23" customFormat="1" x14ac:dyDescent="0.25"/>
    <row r="3350" s="23" customFormat="1" x14ac:dyDescent="0.25"/>
    <row r="3351" s="23" customFormat="1" x14ac:dyDescent="0.25"/>
    <row r="3352" s="23" customFormat="1" x14ac:dyDescent="0.25"/>
    <row r="3353" s="23" customFormat="1" x14ac:dyDescent="0.25"/>
    <row r="3354" s="23" customFormat="1" x14ac:dyDescent="0.25"/>
    <row r="3355" s="23" customFormat="1" x14ac:dyDescent="0.25"/>
    <row r="3356" s="23" customFormat="1" x14ac:dyDescent="0.25"/>
    <row r="3357" s="23" customFormat="1" x14ac:dyDescent="0.25"/>
    <row r="3358" s="23" customFormat="1" x14ac:dyDescent="0.25"/>
    <row r="3359" s="23" customFormat="1" x14ac:dyDescent="0.25"/>
    <row r="3360" s="23" customFormat="1" x14ac:dyDescent="0.25"/>
    <row r="3361" s="23" customFormat="1" x14ac:dyDescent="0.25"/>
    <row r="3362" s="23" customFormat="1" x14ac:dyDescent="0.25"/>
    <row r="3363" s="23" customFormat="1" x14ac:dyDescent="0.25"/>
    <row r="3364" s="23" customFormat="1" x14ac:dyDescent="0.25"/>
    <row r="3365" s="23" customFormat="1" x14ac:dyDescent="0.25"/>
    <row r="3366" s="23" customFormat="1" x14ac:dyDescent="0.25"/>
    <row r="3367" s="23" customFormat="1" x14ac:dyDescent="0.25"/>
    <row r="3368" s="23" customFormat="1" x14ac:dyDescent="0.25"/>
    <row r="3369" s="23" customFormat="1" x14ac:dyDescent="0.25"/>
    <row r="3370" s="23" customFormat="1" x14ac:dyDescent="0.25"/>
    <row r="3371" s="23" customFormat="1" x14ac:dyDescent="0.25"/>
    <row r="3372" s="23" customFormat="1" x14ac:dyDescent="0.25"/>
    <row r="3373" s="23" customFormat="1" x14ac:dyDescent="0.25"/>
    <row r="3374" s="23" customFormat="1" x14ac:dyDescent="0.25"/>
    <row r="3375" s="23" customFormat="1" x14ac:dyDescent="0.25"/>
    <row r="3376" s="23" customFormat="1" x14ac:dyDescent="0.25"/>
    <row r="3377" s="23" customFormat="1" x14ac:dyDescent="0.25"/>
    <row r="3378" s="23" customFormat="1" x14ac:dyDescent="0.25"/>
    <row r="3379" s="23" customFormat="1" x14ac:dyDescent="0.25"/>
    <row r="3380" s="23" customFormat="1" x14ac:dyDescent="0.25"/>
    <row r="3381" s="23" customFormat="1" x14ac:dyDescent="0.25"/>
    <row r="3382" s="23" customFormat="1" x14ac:dyDescent="0.25"/>
    <row r="3383" s="23" customFormat="1" x14ac:dyDescent="0.25"/>
    <row r="3384" s="23" customFormat="1" x14ac:dyDescent="0.25"/>
    <row r="3385" s="23" customFormat="1" x14ac:dyDescent="0.25"/>
    <row r="3386" s="23" customFormat="1" x14ac:dyDescent="0.25"/>
    <row r="3387" s="23" customFormat="1" x14ac:dyDescent="0.25"/>
    <row r="3388" s="23" customFormat="1" x14ac:dyDescent="0.25"/>
    <row r="3389" s="23" customFormat="1" x14ac:dyDescent="0.25"/>
    <row r="3390" s="23" customFormat="1" x14ac:dyDescent="0.25"/>
    <row r="3391" s="23" customFormat="1" x14ac:dyDescent="0.25"/>
    <row r="3392" s="23" customFormat="1" x14ac:dyDescent="0.25"/>
    <row r="3393" s="23" customFormat="1" x14ac:dyDescent="0.25"/>
    <row r="3394" s="23" customFormat="1" x14ac:dyDescent="0.25"/>
    <row r="3395" s="23" customFormat="1" x14ac:dyDescent="0.25"/>
    <row r="3396" s="23" customFormat="1" x14ac:dyDescent="0.25"/>
    <row r="3397" s="23" customFormat="1" x14ac:dyDescent="0.25"/>
    <row r="3398" s="23" customFormat="1" x14ac:dyDescent="0.25"/>
    <row r="3399" s="23" customFormat="1" x14ac:dyDescent="0.25"/>
    <row r="3400" s="23" customFormat="1" x14ac:dyDescent="0.25"/>
    <row r="3401" s="23" customFormat="1" x14ac:dyDescent="0.25"/>
    <row r="3402" s="23" customFormat="1" x14ac:dyDescent="0.25"/>
    <row r="3403" s="23" customFormat="1" x14ac:dyDescent="0.25"/>
    <row r="3404" s="23" customFormat="1" x14ac:dyDescent="0.25"/>
    <row r="3405" s="23" customFormat="1" x14ac:dyDescent="0.25"/>
    <row r="3406" s="23" customFormat="1" x14ac:dyDescent="0.25"/>
    <row r="3407" s="23" customFormat="1" x14ac:dyDescent="0.25"/>
    <row r="3408" s="23" customFormat="1" x14ac:dyDescent="0.25"/>
    <row r="3409" s="23" customFormat="1" x14ac:dyDescent="0.25"/>
    <row r="3410" s="23" customFormat="1" x14ac:dyDescent="0.25"/>
    <row r="3411" s="23" customFormat="1" x14ac:dyDescent="0.25"/>
    <row r="3412" s="23" customFormat="1" x14ac:dyDescent="0.25"/>
    <row r="3413" s="23" customFormat="1" x14ac:dyDescent="0.25"/>
    <row r="3414" s="23" customFormat="1" x14ac:dyDescent="0.25"/>
    <row r="3415" s="23" customFormat="1" x14ac:dyDescent="0.25"/>
    <row r="3416" s="23" customFormat="1" x14ac:dyDescent="0.25"/>
    <row r="3417" s="23" customFormat="1" x14ac:dyDescent="0.25"/>
    <row r="3418" s="23" customFormat="1" x14ac:dyDescent="0.25"/>
    <row r="3419" s="23" customFormat="1" x14ac:dyDescent="0.25"/>
    <row r="3420" s="23" customFormat="1" x14ac:dyDescent="0.25"/>
    <row r="3421" s="23" customFormat="1" x14ac:dyDescent="0.25"/>
    <row r="3422" s="23" customFormat="1" x14ac:dyDescent="0.25"/>
    <row r="3423" s="23" customFormat="1" x14ac:dyDescent="0.25"/>
    <row r="3424" s="23" customFormat="1" x14ac:dyDescent="0.25"/>
    <row r="3425" s="23" customFormat="1" x14ac:dyDescent="0.25"/>
    <row r="3426" s="23" customFormat="1" x14ac:dyDescent="0.25"/>
    <row r="3427" s="23" customFormat="1" x14ac:dyDescent="0.25"/>
    <row r="3428" s="23" customFormat="1" x14ac:dyDescent="0.25"/>
    <row r="3429" s="23" customFormat="1" x14ac:dyDescent="0.25"/>
    <row r="3430" s="23" customFormat="1" x14ac:dyDescent="0.25"/>
    <row r="3431" s="23" customFormat="1" x14ac:dyDescent="0.25"/>
    <row r="3432" s="23" customFormat="1" x14ac:dyDescent="0.25"/>
    <row r="3433" s="23" customFormat="1" x14ac:dyDescent="0.25"/>
    <row r="3434" s="23" customFormat="1" x14ac:dyDescent="0.25"/>
    <row r="3435" s="23" customFormat="1" x14ac:dyDescent="0.25"/>
    <row r="3436" s="23" customFormat="1" x14ac:dyDescent="0.25"/>
    <row r="3437" s="23" customFormat="1" x14ac:dyDescent="0.25"/>
    <row r="3438" s="23" customFormat="1" x14ac:dyDescent="0.25"/>
    <row r="3439" s="23" customFormat="1" x14ac:dyDescent="0.25"/>
    <row r="3440" s="23" customFormat="1" x14ac:dyDescent="0.25"/>
    <row r="3441" s="23" customFormat="1" x14ac:dyDescent="0.25"/>
    <row r="3442" s="23" customFormat="1" x14ac:dyDescent="0.25"/>
    <row r="3443" s="23" customFormat="1" x14ac:dyDescent="0.25"/>
    <row r="3444" s="23" customFormat="1" x14ac:dyDescent="0.25"/>
    <row r="3445" s="23" customFormat="1" x14ac:dyDescent="0.25"/>
    <row r="3446" s="23" customFormat="1" x14ac:dyDescent="0.25"/>
    <row r="3447" s="23" customFormat="1" x14ac:dyDescent="0.25"/>
    <row r="3448" s="23" customFormat="1" x14ac:dyDescent="0.25"/>
    <row r="3449" s="23" customFormat="1" x14ac:dyDescent="0.25"/>
    <row r="3450" s="23" customFormat="1" x14ac:dyDescent="0.25"/>
    <row r="3451" s="23" customFormat="1" x14ac:dyDescent="0.25"/>
    <row r="3452" s="23" customFormat="1" x14ac:dyDescent="0.25"/>
    <row r="3453" s="23" customFormat="1" x14ac:dyDescent="0.25"/>
    <row r="3454" s="23" customFormat="1" x14ac:dyDescent="0.25"/>
    <row r="3455" s="23" customFormat="1" x14ac:dyDescent="0.25"/>
    <row r="3456" s="23" customFormat="1" x14ac:dyDescent="0.25"/>
    <row r="3457" s="23" customFormat="1" x14ac:dyDescent="0.25"/>
    <row r="3458" s="23" customFormat="1" x14ac:dyDescent="0.25"/>
    <row r="3459" s="23" customFormat="1" x14ac:dyDescent="0.25"/>
    <row r="3460" s="23" customFormat="1" x14ac:dyDescent="0.25"/>
    <row r="3461" s="23" customFormat="1" x14ac:dyDescent="0.25"/>
    <row r="3462" s="23" customFormat="1" x14ac:dyDescent="0.25"/>
    <row r="3463" s="23" customFormat="1" x14ac:dyDescent="0.25"/>
    <row r="3464" s="23" customFormat="1" x14ac:dyDescent="0.25"/>
    <row r="3465" s="23" customFormat="1" x14ac:dyDescent="0.25"/>
    <row r="3466" s="23" customFormat="1" x14ac:dyDescent="0.25"/>
    <row r="3467" s="23" customFormat="1" x14ac:dyDescent="0.25"/>
    <row r="3468" s="23" customFormat="1" x14ac:dyDescent="0.25"/>
    <row r="3469" s="23" customFormat="1" x14ac:dyDescent="0.25"/>
    <row r="3470" s="23" customFormat="1" x14ac:dyDescent="0.25"/>
    <row r="3471" s="23" customFormat="1" x14ac:dyDescent="0.25"/>
    <row r="3472" s="23" customFormat="1" x14ac:dyDescent="0.25"/>
    <row r="3473" s="23" customFormat="1" x14ac:dyDescent="0.25"/>
    <row r="3474" s="23" customFormat="1" x14ac:dyDescent="0.25"/>
    <row r="3475" s="23" customFormat="1" x14ac:dyDescent="0.25"/>
    <row r="3476" s="23" customFormat="1" x14ac:dyDescent="0.25"/>
    <row r="3477" s="23" customFormat="1" x14ac:dyDescent="0.25"/>
    <row r="3478" s="23" customFormat="1" x14ac:dyDescent="0.25"/>
    <row r="3479" s="23" customFormat="1" x14ac:dyDescent="0.25"/>
    <row r="3480" s="23" customFormat="1" x14ac:dyDescent="0.25"/>
    <row r="3481" s="23" customFormat="1" x14ac:dyDescent="0.25"/>
    <row r="3482" s="23" customFormat="1" x14ac:dyDescent="0.25"/>
    <row r="3483" s="23" customFormat="1" x14ac:dyDescent="0.25"/>
    <row r="3484" s="23" customFormat="1" x14ac:dyDescent="0.25"/>
    <row r="3485" s="23" customFormat="1" x14ac:dyDescent="0.25"/>
    <row r="3486" s="23" customFormat="1" x14ac:dyDescent="0.25"/>
    <row r="3487" s="23" customFormat="1" x14ac:dyDescent="0.25"/>
    <row r="3488" s="23" customFormat="1" x14ac:dyDescent="0.25"/>
    <row r="3489" s="23" customFormat="1" x14ac:dyDescent="0.25"/>
    <row r="3490" s="23" customFormat="1" x14ac:dyDescent="0.25"/>
    <row r="3491" s="23" customFormat="1" x14ac:dyDescent="0.25"/>
    <row r="3492" s="23" customFormat="1" x14ac:dyDescent="0.25"/>
    <row r="3493" s="23" customFormat="1" x14ac:dyDescent="0.25"/>
    <row r="3494" s="23" customFormat="1" x14ac:dyDescent="0.25"/>
    <row r="3495" s="23" customFormat="1" x14ac:dyDescent="0.25"/>
    <row r="3496" s="23" customFormat="1" x14ac:dyDescent="0.25"/>
    <row r="3497" s="23" customFormat="1" x14ac:dyDescent="0.25"/>
    <row r="3498" s="23" customFormat="1" x14ac:dyDescent="0.25"/>
    <row r="3499" s="23" customFormat="1" x14ac:dyDescent="0.25"/>
    <row r="3500" s="23" customFormat="1" x14ac:dyDescent="0.25"/>
    <row r="3501" s="23" customFormat="1" x14ac:dyDescent="0.25"/>
    <row r="3502" s="23" customFormat="1" x14ac:dyDescent="0.25"/>
    <row r="3503" s="23" customFormat="1" x14ac:dyDescent="0.25"/>
    <row r="3504" s="23" customFormat="1" x14ac:dyDescent="0.25"/>
    <row r="3505" s="23" customFormat="1" x14ac:dyDescent="0.25"/>
    <row r="3506" s="23" customFormat="1" x14ac:dyDescent="0.25"/>
    <row r="3507" s="23" customFormat="1" x14ac:dyDescent="0.25"/>
    <row r="3508" s="23" customFormat="1" x14ac:dyDescent="0.25"/>
    <row r="3509" s="23" customFormat="1" x14ac:dyDescent="0.25"/>
    <row r="3510" s="23" customFormat="1" x14ac:dyDescent="0.25"/>
    <row r="3511" s="23" customFormat="1" x14ac:dyDescent="0.25"/>
    <row r="3512" s="23" customFormat="1" x14ac:dyDescent="0.25"/>
    <row r="3513" s="23" customFormat="1" x14ac:dyDescent="0.25"/>
    <row r="3514" s="23" customFormat="1" x14ac:dyDescent="0.25"/>
    <row r="3515" s="23" customFormat="1" x14ac:dyDescent="0.25"/>
    <row r="3516" s="23" customFormat="1" x14ac:dyDescent="0.25"/>
    <row r="3517" s="23" customFormat="1" x14ac:dyDescent="0.25"/>
    <row r="3518" s="23" customFormat="1" x14ac:dyDescent="0.25"/>
    <row r="3519" s="23" customFormat="1" x14ac:dyDescent="0.25"/>
    <row r="3520" s="23" customFormat="1" x14ac:dyDescent="0.25"/>
    <row r="3521" s="23" customFormat="1" x14ac:dyDescent="0.25"/>
    <row r="3522" s="23" customFormat="1" x14ac:dyDescent="0.25"/>
    <row r="3523" s="23" customFormat="1" x14ac:dyDescent="0.25"/>
    <row r="3524" s="23" customFormat="1" x14ac:dyDescent="0.25"/>
    <row r="3525" s="23" customFormat="1" x14ac:dyDescent="0.25"/>
    <row r="3526" s="23" customFormat="1" x14ac:dyDescent="0.25"/>
    <row r="3527" s="23" customFormat="1" x14ac:dyDescent="0.25"/>
    <row r="3528" s="23" customFormat="1" x14ac:dyDescent="0.25"/>
    <row r="3529" s="23" customFormat="1" x14ac:dyDescent="0.25"/>
    <row r="3530" s="23" customFormat="1" x14ac:dyDescent="0.25"/>
    <row r="3531" s="23" customFormat="1" x14ac:dyDescent="0.25"/>
    <row r="3532" s="23" customFormat="1" x14ac:dyDescent="0.25"/>
    <row r="3533" s="23" customFormat="1" x14ac:dyDescent="0.25"/>
    <row r="3534" s="23" customFormat="1" x14ac:dyDescent="0.25"/>
    <row r="3535" s="23" customFormat="1" x14ac:dyDescent="0.25"/>
    <row r="3536" s="23" customFormat="1" x14ac:dyDescent="0.25"/>
    <row r="3537" s="23" customFormat="1" x14ac:dyDescent="0.25"/>
    <row r="3538" s="23" customFormat="1" x14ac:dyDescent="0.25"/>
    <row r="3539" s="23" customFormat="1" x14ac:dyDescent="0.25"/>
    <row r="3540" s="23" customFormat="1" x14ac:dyDescent="0.25"/>
    <row r="3541" s="23" customFormat="1" x14ac:dyDescent="0.25"/>
    <row r="3542" s="23" customFormat="1" x14ac:dyDescent="0.25"/>
    <row r="3543" s="23" customFormat="1" x14ac:dyDescent="0.25"/>
    <row r="3544" s="23" customFormat="1" x14ac:dyDescent="0.25"/>
    <row r="3545" s="23" customFormat="1" x14ac:dyDescent="0.25"/>
    <row r="3546" s="23" customFormat="1" x14ac:dyDescent="0.25"/>
    <row r="3547" s="23" customFormat="1" x14ac:dyDescent="0.25"/>
    <row r="3548" s="23" customFormat="1" x14ac:dyDescent="0.25"/>
    <row r="3549" s="23" customFormat="1" x14ac:dyDescent="0.25"/>
    <row r="3550" s="23" customFormat="1" x14ac:dyDescent="0.25"/>
    <row r="3551" s="23" customFormat="1" x14ac:dyDescent="0.25"/>
    <row r="3552" s="23" customFormat="1" x14ac:dyDescent="0.25"/>
    <row r="3553" s="23" customFormat="1" x14ac:dyDescent="0.25"/>
    <row r="3554" s="23" customFormat="1" x14ac:dyDescent="0.25"/>
    <row r="3555" s="23" customFormat="1" x14ac:dyDescent="0.25"/>
    <row r="3556" s="23" customFormat="1" x14ac:dyDescent="0.25"/>
    <row r="3557" s="23" customFormat="1" x14ac:dyDescent="0.25"/>
    <row r="3558" s="23" customFormat="1" x14ac:dyDescent="0.25"/>
    <row r="3559" s="23" customFormat="1" x14ac:dyDescent="0.25"/>
    <row r="3560" s="23" customFormat="1" x14ac:dyDescent="0.25"/>
    <row r="3561" s="23" customFormat="1" x14ac:dyDescent="0.25"/>
    <row r="3562" s="23" customFormat="1" x14ac:dyDescent="0.25"/>
    <row r="3563" s="23" customFormat="1" x14ac:dyDescent="0.25"/>
    <row r="3564" s="23" customFormat="1" x14ac:dyDescent="0.25"/>
    <row r="3565" s="23" customFormat="1" x14ac:dyDescent="0.25"/>
    <row r="3566" s="23" customFormat="1" x14ac:dyDescent="0.25"/>
    <row r="3567" s="23" customFormat="1" x14ac:dyDescent="0.25"/>
    <row r="3568" s="23" customFormat="1" x14ac:dyDescent="0.25"/>
    <row r="3569" s="23" customFormat="1" x14ac:dyDescent="0.25"/>
    <row r="3570" s="23" customFormat="1" x14ac:dyDescent="0.25"/>
    <row r="3571" s="23" customFormat="1" x14ac:dyDescent="0.25"/>
    <row r="3572" s="23" customFormat="1" x14ac:dyDescent="0.25"/>
    <row r="3573" s="23" customFormat="1" x14ac:dyDescent="0.25"/>
    <row r="3574" s="23" customFormat="1" x14ac:dyDescent="0.25"/>
    <row r="3575" s="23" customFormat="1" x14ac:dyDescent="0.25"/>
    <row r="3576" s="23" customFormat="1" x14ac:dyDescent="0.25"/>
    <row r="3577" s="23" customFormat="1" x14ac:dyDescent="0.25"/>
    <row r="3578" s="23" customFormat="1" x14ac:dyDescent="0.25"/>
    <row r="3579" s="23" customFormat="1" x14ac:dyDescent="0.25"/>
    <row r="3580" s="23" customFormat="1" x14ac:dyDescent="0.25"/>
    <row r="3581" s="23" customFormat="1" x14ac:dyDescent="0.25"/>
    <row r="3582" s="23" customFormat="1" x14ac:dyDescent="0.25"/>
    <row r="3583" s="23" customFormat="1" x14ac:dyDescent="0.25"/>
    <row r="3584" s="23" customFormat="1" x14ac:dyDescent="0.25"/>
    <row r="3585" s="23" customFormat="1" x14ac:dyDescent="0.25"/>
    <row r="3586" s="23" customFormat="1" x14ac:dyDescent="0.25"/>
    <row r="3587" s="23" customFormat="1" x14ac:dyDescent="0.25"/>
    <row r="3588" s="23" customFormat="1" x14ac:dyDescent="0.25"/>
    <row r="3589" s="23" customFormat="1" x14ac:dyDescent="0.25"/>
    <row r="3590" s="23" customFormat="1" x14ac:dyDescent="0.25"/>
    <row r="3591" s="23" customFormat="1" x14ac:dyDescent="0.25"/>
    <row r="3592" s="23" customFormat="1" x14ac:dyDescent="0.25"/>
    <row r="3593" s="23" customFormat="1" x14ac:dyDescent="0.25"/>
    <row r="3594" s="23" customFormat="1" x14ac:dyDescent="0.25"/>
    <row r="3595" s="23" customFormat="1" x14ac:dyDescent="0.25"/>
    <row r="3596" s="23" customFormat="1" x14ac:dyDescent="0.25"/>
    <row r="3597" s="23" customFormat="1" x14ac:dyDescent="0.25"/>
    <row r="3598" s="23" customFormat="1" x14ac:dyDescent="0.25"/>
    <row r="3599" s="23" customFormat="1" x14ac:dyDescent="0.25"/>
    <row r="3600" s="23" customFormat="1" x14ac:dyDescent="0.25"/>
    <row r="3601" s="23" customFormat="1" x14ac:dyDescent="0.25"/>
    <row r="3602" s="23" customFormat="1" x14ac:dyDescent="0.25"/>
    <row r="3603" s="23" customFormat="1" x14ac:dyDescent="0.25"/>
    <row r="3604" s="23" customFormat="1" x14ac:dyDescent="0.25"/>
    <row r="3605" s="23" customFormat="1" x14ac:dyDescent="0.25"/>
    <row r="3606" s="23" customFormat="1" x14ac:dyDescent="0.25"/>
    <row r="3607" s="23" customFormat="1" x14ac:dyDescent="0.25"/>
    <row r="3608" s="23" customFormat="1" x14ac:dyDescent="0.25"/>
    <row r="3609" s="23" customFormat="1" x14ac:dyDescent="0.25"/>
    <row r="3610" s="23" customFormat="1" x14ac:dyDescent="0.25"/>
    <row r="3611" s="23" customFormat="1" x14ac:dyDescent="0.25"/>
    <row r="3612" s="23" customFormat="1" x14ac:dyDescent="0.25"/>
    <row r="3613" s="23" customFormat="1" x14ac:dyDescent="0.25"/>
    <row r="3614" s="23" customFormat="1" x14ac:dyDescent="0.25"/>
    <row r="3615" s="23" customFormat="1" x14ac:dyDescent="0.25"/>
    <row r="3616" s="23" customFormat="1" x14ac:dyDescent="0.25"/>
    <row r="3617" s="23" customFormat="1" x14ac:dyDescent="0.25"/>
    <row r="3618" s="23" customFormat="1" x14ac:dyDescent="0.25"/>
    <row r="3619" s="23" customFormat="1" x14ac:dyDescent="0.25"/>
    <row r="3620" s="23" customFormat="1" x14ac:dyDescent="0.25"/>
    <row r="3621" s="23" customFormat="1" x14ac:dyDescent="0.25"/>
    <row r="3622" s="23" customFormat="1" x14ac:dyDescent="0.25"/>
    <row r="3623" s="23" customFormat="1" x14ac:dyDescent="0.25"/>
    <row r="3624" s="23" customFormat="1" x14ac:dyDescent="0.25"/>
    <row r="3625" s="23" customFormat="1" x14ac:dyDescent="0.25"/>
    <row r="3626" s="23" customFormat="1" x14ac:dyDescent="0.25"/>
    <row r="3627" s="23" customFormat="1" x14ac:dyDescent="0.25"/>
    <row r="3628" s="23" customFormat="1" x14ac:dyDescent="0.25"/>
    <row r="3629" s="23" customFormat="1" x14ac:dyDescent="0.25"/>
    <row r="3630" s="23" customFormat="1" x14ac:dyDescent="0.25"/>
    <row r="3631" s="23" customFormat="1" x14ac:dyDescent="0.25"/>
    <row r="3632" s="23" customFormat="1" x14ac:dyDescent="0.25"/>
    <row r="3633" s="23" customFormat="1" x14ac:dyDescent="0.25"/>
    <row r="3634" s="23" customFormat="1" x14ac:dyDescent="0.25"/>
    <row r="3635" s="23" customFormat="1" x14ac:dyDescent="0.25"/>
    <row r="3636" s="23" customFormat="1" x14ac:dyDescent="0.25"/>
    <row r="3637" s="23" customFormat="1" x14ac:dyDescent="0.25"/>
    <row r="3638" s="23" customFormat="1" x14ac:dyDescent="0.25"/>
    <row r="3639" s="23" customFormat="1" x14ac:dyDescent="0.25"/>
    <row r="3640" s="23" customFormat="1" x14ac:dyDescent="0.25"/>
    <row r="3641" s="23" customFormat="1" x14ac:dyDescent="0.25"/>
    <row r="3642" s="23" customFormat="1" x14ac:dyDescent="0.25"/>
    <row r="3643" s="23" customFormat="1" x14ac:dyDescent="0.25"/>
    <row r="3644" s="23" customFormat="1" x14ac:dyDescent="0.25"/>
    <row r="3645" s="23" customFormat="1" x14ac:dyDescent="0.25"/>
    <row r="3646" s="23" customFormat="1" x14ac:dyDescent="0.25"/>
    <row r="3647" s="23" customFormat="1" x14ac:dyDescent="0.25"/>
    <row r="3648" s="23" customFormat="1" x14ac:dyDescent="0.25"/>
    <row r="3649" s="23" customFormat="1" x14ac:dyDescent="0.25"/>
    <row r="3650" s="23" customFormat="1" x14ac:dyDescent="0.25"/>
    <row r="3651" s="23" customFormat="1" x14ac:dyDescent="0.25"/>
    <row r="3652" s="23" customFormat="1" x14ac:dyDescent="0.25"/>
    <row r="3653" s="23" customFormat="1" x14ac:dyDescent="0.25"/>
    <row r="3654" s="23" customFormat="1" x14ac:dyDescent="0.25"/>
    <row r="3655" s="23" customFormat="1" x14ac:dyDescent="0.25"/>
    <row r="3656" s="23" customFormat="1" x14ac:dyDescent="0.25"/>
    <row r="3657" s="23" customFormat="1" x14ac:dyDescent="0.25"/>
    <row r="3658" s="23" customFormat="1" x14ac:dyDescent="0.25"/>
    <row r="3659" s="23" customFormat="1" x14ac:dyDescent="0.25"/>
    <row r="3660" s="23" customFormat="1" x14ac:dyDescent="0.25"/>
    <row r="3661" s="23" customFormat="1" x14ac:dyDescent="0.25"/>
    <row r="3662" s="23" customFormat="1" x14ac:dyDescent="0.25"/>
    <row r="3663" s="23" customFormat="1" x14ac:dyDescent="0.25"/>
    <row r="3664" s="23" customFormat="1" x14ac:dyDescent="0.25"/>
    <row r="3665" s="23" customFormat="1" x14ac:dyDescent="0.25"/>
    <row r="3666" s="23" customFormat="1" x14ac:dyDescent="0.25"/>
    <row r="3667" s="23" customFormat="1" x14ac:dyDescent="0.25"/>
    <row r="3668" s="23" customFormat="1" x14ac:dyDescent="0.25"/>
    <row r="3669" s="23" customFormat="1" x14ac:dyDescent="0.25"/>
    <row r="3670" s="23" customFormat="1" x14ac:dyDescent="0.25"/>
    <row r="3671" s="23" customFormat="1" x14ac:dyDescent="0.25"/>
    <row r="3672" s="23" customFormat="1" x14ac:dyDescent="0.25"/>
    <row r="3673" s="23" customFormat="1" x14ac:dyDescent="0.25"/>
    <row r="3674" s="23" customFormat="1" x14ac:dyDescent="0.25"/>
    <row r="3675" s="23" customFormat="1" x14ac:dyDescent="0.25"/>
    <row r="3676" s="23" customFormat="1" x14ac:dyDescent="0.25"/>
    <row r="3677" s="23" customFormat="1" x14ac:dyDescent="0.25"/>
    <row r="3678" s="23" customFormat="1" x14ac:dyDescent="0.25"/>
    <row r="3679" s="23" customFormat="1" x14ac:dyDescent="0.25"/>
    <row r="3680" s="23" customFormat="1" x14ac:dyDescent="0.25"/>
    <row r="3681" s="23" customFormat="1" x14ac:dyDescent="0.25"/>
    <row r="3682" s="23" customFormat="1" x14ac:dyDescent="0.25"/>
    <row r="3683" s="23" customFormat="1" x14ac:dyDescent="0.25"/>
    <row r="3684" s="23" customFormat="1" x14ac:dyDescent="0.25"/>
    <row r="3685" s="23" customFormat="1" x14ac:dyDescent="0.25"/>
    <row r="3686" s="23" customFormat="1" x14ac:dyDescent="0.25"/>
    <row r="3687" s="23" customFormat="1" x14ac:dyDescent="0.25"/>
    <row r="3688" s="23" customFormat="1" x14ac:dyDescent="0.25"/>
    <row r="3689" s="23" customFormat="1" x14ac:dyDescent="0.25"/>
    <row r="3690" s="23" customFormat="1" x14ac:dyDescent="0.25"/>
    <row r="3691" s="23" customFormat="1" x14ac:dyDescent="0.25"/>
    <row r="3692" s="23" customFormat="1" x14ac:dyDescent="0.25"/>
    <row r="3693" s="23" customFormat="1" x14ac:dyDescent="0.25"/>
    <row r="3694" s="23" customFormat="1" x14ac:dyDescent="0.25"/>
    <row r="3695" s="23" customFormat="1" x14ac:dyDescent="0.25"/>
    <row r="3696" s="23" customFormat="1" x14ac:dyDescent="0.25"/>
    <row r="3697" s="23" customFormat="1" x14ac:dyDescent="0.25"/>
    <row r="3698" s="23" customFormat="1" x14ac:dyDescent="0.25"/>
    <row r="3699" s="23" customFormat="1" x14ac:dyDescent="0.25"/>
    <row r="3700" s="23" customFormat="1" x14ac:dyDescent="0.25"/>
    <row r="3701" s="23" customFormat="1" x14ac:dyDescent="0.25"/>
    <row r="3702" s="23" customFormat="1" x14ac:dyDescent="0.25"/>
    <row r="3703" s="23" customFormat="1" x14ac:dyDescent="0.25"/>
    <row r="3704" s="23" customFormat="1" x14ac:dyDescent="0.25"/>
    <row r="3705" s="23" customFormat="1" x14ac:dyDescent="0.25"/>
    <row r="3706" s="23" customFormat="1" x14ac:dyDescent="0.25"/>
    <row r="3707" s="23" customFormat="1" x14ac:dyDescent="0.25"/>
    <row r="3708" s="23" customFormat="1" x14ac:dyDescent="0.25"/>
    <row r="3709" s="23" customFormat="1" x14ac:dyDescent="0.25"/>
    <row r="3710" s="23" customFormat="1" x14ac:dyDescent="0.25"/>
    <row r="3711" s="23" customFormat="1" x14ac:dyDescent="0.25"/>
    <row r="3712" s="23" customFormat="1" x14ac:dyDescent="0.25"/>
    <row r="3713" s="23" customFormat="1" x14ac:dyDescent="0.25"/>
    <row r="3714" s="23" customFormat="1" x14ac:dyDescent="0.25"/>
    <row r="3715" s="23" customFormat="1" x14ac:dyDescent="0.25"/>
    <row r="3716" s="23" customFormat="1" x14ac:dyDescent="0.25"/>
    <row r="3717" s="23" customFormat="1" x14ac:dyDescent="0.25"/>
    <row r="3718" s="23" customFormat="1" x14ac:dyDescent="0.25"/>
    <row r="3719" s="23" customFormat="1" x14ac:dyDescent="0.25"/>
    <row r="3720" s="23" customFormat="1" x14ac:dyDescent="0.25"/>
    <row r="3721" s="23" customFormat="1" x14ac:dyDescent="0.25"/>
    <row r="3722" s="23" customFormat="1" x14ac:dyDescent="0.25"/>
    <row r="3723" s="23" customFormat="1" x14ac:dyDescent="0.25"/>
    <row r="3724" s="23" customFormat="1" x14ac:dyDescent="0.25"/>
    <row r="3725" s="23" customFormat="1" x14ac:dyDescent="0.25"/>
    <row r="3726" s="23" customFormat="1" x14ac:dyDescent="0.25"/>
    <row r="3727" s="23" customFormat="1" x14ac:dyDescent="0.25"/>
    <row r="3728" s="23" customFormat="1" x14ac:dyDescent="0.25"/>
    <row r="3729" s="23" customFormat="1" x14ac:dyDescent="0.25"/>
    <row r="3730" s="23" customFormat="1" x14ac:dyDescent="0.25"/>
    <row r="3731" s="23" customFormat="1" x14ac:dyDescent="0.25"/>
    <row r="3732" s="23" customFormat="1" x14ac:dyDescent="0.25"/>
    <row r="3733" s="23" customFormat="1" x14ac:dyDescent="0.25"/>
    <row r="3734" s="23" customFormat="1" x14ac:dyDescent="0.25"/>
    <row r="3735" s="23" customFormat="1" x14ac:dyDescent="0.25"/>
    <row r="3736" s="23" customFormat="1" x14ac:dyDescent="0.25"/>
    <row r="3737" s="23" customFormat="1" x14ac:dyDescent="0.25"/>
    <row r="3738" s="23" customFormat="1" x14ac:dyDescent="0.25"/>
    <row r="3739" s="23" customFormat="1" x14ac:dyDescent="0.25"/>
    <row r="3740" s="23" customFormat="1" x14ac:dyDescent="0.25"/>
    <row r="3741" s="23" customFormat="1" x14ac:dyDescent="0.25"/>
    <row r="3742" s="23" customFormat="1" x14ac:dyDescent="0.25"/>
    <row r="3743" s="23" customFormat="1" x14ac:dyDescent="0.25"/>
    <row r="3744" s="23" customFormat="1" x14ac:dyDescent="0.25"/>
    <row r="3745" s="23" customFormat="1" x14ac:dyDescent="0.25"/>
    <row r="3746" s="23" customFormat="1" x14ac:dyDescent="0.25"/>
    <row r="3747" s="23" customFormat="1" x14ac:dyDescent="0.25"/>
    <row r="3748" s="23" customFormat="1" x14ac:dyDescent="0.25"/>
    <row r="3749" s="23" customFormat="1" x14ac:dyDescent="0.25"/>
    <row r="3750" s="23" customFormat="1" x14ac:dyDescent="0.25"/>
    <row r="3751" s="23" customFormat="1" x14ac:dyDescent="0.25"/>
    <row r="3752" s="23" customFormat="1" x14ac:dyDescent="0.25"/>
    <row r="3753" s="23" customFormat="1" x14ac:dyDescent="0.25"/>
    <row r="3754" s="23" customFormat="1" x14ac:dyDescent="0.25"/>
    <row r="3755" s="23" customFormat="1" x14ac:dyDescent="0.25"/>
    <row r="3756" s="23" customFormat="1" x14ac:dyDescent="0.25"/>
    <row r="3757" s="23" customFormat="1" x14ac:dyDescent="0.25"/>
    <row r="3758" s="23" customFormat="1" x14ac:dyDescent="0.25"/>
    <row r="3759" s="23" customFormat="1" x14ac:dyDescent="0.25"/>
    <row r="3760" s="23" customFormat="1" x14ac:dyDescent="0.25"/>
    <row r="3761" s="23" customFormat="1" x14ac:dyDescent="0.25"/>
    <row r="3762" s="23" customFormat="1" x14ac:dyDescent="0.25"/>
    <row r="3763" s="23" customFormat="1" x14ac:dyDescent="0.25"/>
    <row r="3764" s="23" customFormat="1" x14ac:dyDescent="0.25"/>
    <row r="3765" s="23" customFormat="1" x14ac:dyDescent="0.25"/>
    <row r="3766" s="23" customFormat="1" x14ac:dyDescent="0.25"/>
    <row r="3767" s="23" customFormat="1" x14ac:dyDescent="0.25"/>
    <row r="3768" s="23" customFormat="1" x14ac:dyDescent="0.25"/>
    <row r="3769" s="23" customFormat="1" x14ac:dyDescent="0.25"/>
    <row r="3770" s="23" customFormat="1" x14ac:dyDescent="0.25"/>
    <row r="3771" s="23" customFormat="1" x14ac:dyDescent="0.25"/>
    <row r="3772" s="23" customFormat="1" x14ac:dyDescent="0.25"/>
    <row r="3773" s="23" customFormat="1" x14ac:dyDescent="0.25"/>
    <row r="3774" s="23" customFormat="1" x14ac:dyDescent="0.25"/>
    <row r="3775" s="23" customFormat="1" x14ac:dyDescent="0.25"/>
    <row r="3776" s="23" customFormat="1" x14ac:dyDescent="0.25"/>
    <row r="3777" s="23" customFormat="1" x14ac:dyDescent="0.25"/>
    <row r="3778" s="23" customFormat="1" x14ac:dyDescent="0.25"/>
    <row r="3779" s="23" customFormat="1" x14ac:dyDescent="0.25"/>
    <row r="3780" s="23" customFormat="1" x14ac:dyDescent="0.25"/>
    <row r="3781" s="23" customFormat="1" x14ac:dyDescent="0.25"/>
    <row r="3782" s="23" customFormat="1" x14ac:dyDescent="0.25"/>
    <row r="3783" s="23" customFormat="1" x14ac:dyDescent="0.25"/>
    <row r="3784" s="23" customFormat="1" x14ac:dyDescent="0.25"/>
    <row r="3785" s="23" customFormat="1" x14ac:dyDescent="0.25"/>
    <row r="3786" s="23" customFormat="1" x14ac:dyDescent="0.25"/>
    <row r="3787" s="23" customFormat="1" x14ac:dyDescent="0.25"/>
    <row r="3788" s="23" customFormat="1" x14ac:dyDescent="0.25"/>
    <row r="3789" s="23" customFormat="1" x14ac:dyDescent="0.25"/>
    <row r="3790" s="23" customFormat="1" x14ac:dyDescent="0.25"/>
    <row r="3791" s="23" customFormat="1" x14ac:dyDescent="0.25"/>
    <row r="3792" s="23" customFormat="1" x14ac:dyDescent="0.25"/>
    <row r="3793" s="23" customFormat="1" x14ac:dyDescent="0.25"/>
    <row r="3794" s="23" customFormat="1" x14ac:dyDescent="0.25"/>
    <row r="3795" s="23" customFormat="1" x14ac:dyDescent="0.25"/>
    <row r="3796" s="23" customFormat="1" x14ac:dyDescent="0.25"/>
    <row r="3797" s="23" customFormat="1" x14ac:dyDescent="0.25"/>
    <row r="3798" s="23" customFormat="1" x14ac:dyDescent="0.25"/>
    <row r="3799" s="23" customFormat="1" x14ac:dyDescent="0.25"/>
    <row r="3800" s="23" customFormat="1" x14ac:dyDescent="0.25"/>
    <row r="3801" s="23" customFormat="1" x14ac:dyDescent="0.25"/>
    <row r="3802" s="23" customFormat="1" x14ac:dyDescent="0.25"/>
    <row r="3803" s="23" customFormat="1" x14ac:dyDescent="0.25"/>
    <row r="3804" s="23" customFormat="1" x14ac:dyDescent="0.25"/>
    <row r="3805" s="23" customFormat="1" x14ac:dyDescent="0.25"/>
    <row r="3806" s="23" customFormat="1" x14ac:dyDescent="0.25"/>
    <row r="3807" s="23" customFormat="1" x14ac:dyDescent="0.25"/>
    <row r="3808" s="23" customFormat="1" x14ac:dyDescent="0.25"/>
    <row r="3809" s="23" customFormat="1" x14ac:dyDescent="0.25"/>
    <row r="3810" s="23" customFormat="1" x14ac:dyDescent="0.25"/>
    <row r="3811" s="23" customFormat="1" x14ac:dyDescent="0.25"/>
    <row r="3812" s="23" customFormat="1" x14ac:dyDescent="0.25"/>
    <row r="3813" s="23" customFormat="1" x14ac:dyDescent="0.25"/>
    <row r="3814" s="23" customFormat="1" x14ac:dyDescent="0.25"/>
    <row r="3815" s="23" customFormat="1" x14ac:dyDescent="0.25"/>
    <row r="3816" s="23" customFormat="1" x14ac:dyDescent="0.25"/>
    <row r="3817" s="23" customFormat="1" x14ac:dyDescent="0.25"/>
    <row r="3818" s="23" customFormat="1" x14ac:dyDescent="0.25"/>
    <row r="3819" s="23" customFormat="1" x14ac:dyDescent="0.25"/>
    <row r="3820" s="23" customFormat="1" x14ac:dyDescent="0.25"/>
    <row r="3821" s="23" customFormat="1" x14ac:dyDescent="0.25"/>
    <row r="3822" s="23" customFormat="1" x14ac:dyDescent="0.25"/>
    <row r="3823" s="23" customFormat="1" x14ac:dyDescent="0.25"/>
    <row r="3824" s="23" customFormat="1" x14ac:dyDescent="0.25"/>
    <row r="3825" s="23" customFormat="1" x14ac:dyDescent="0.25"/>
    <row r="3826" s="23" customFormat="1" x14ac:dyDescent="0.25"/>
    <row r="3827" s="23" customFormat="1" x14ac:dyDescent="0.25"/>
    <row r="3828" s="23" customFormat="1" x14ac:dyDescent="0.25"/>
    <row r="3829" s="23" customFormat="1" x14ac:dyDescent="0.25"/>
    <row r="3830" s="23" customFormat="1" x14ac:dyDescent="0.25"/>
    <row r="3831" s="23" customFormat="1" x14ac:dyDescent="0.25"/>
    <row r="3832" s="23" customFormat="1" x14ac:dyDescent="0.25"/>
    <row r="3833" s="23" customFormat="1" x14ac:dyDescent="0.25"/>
    <row r="3834" s="23" customFormat="1" x14ac:dyDescent="0.25"/>
    <row r="3835" s="23" customFormat="1" x14ac:dyDescent="0.25"/>
    <row r="3836" s="23" customFormat="1" x14ac:dyDescent="0.25"/>
    <row r="3837" s="23" customFormat="1" x14ac:dyDescent="0.25"/>
    <row r="3838" s="23" customFormat="1" x14ac:dyDescent="0.25"/>
    <row r="3839" s="23" customFormat="1" x14ac:dyDescent="0.25"/>
    <row r="3840" s="23" customFormat="1" x14ac:dyDescent="0.25"/>
    <row r="3841" s="23" customFormat="1" x14ac:dyDescent="0.25"/>
    <row r="3842" s="23" customFormat="1" x14ac:dyDescent="0.25"/>
    <row r="3843" s="23" customFormat="1" x14ac:dyDescent="0.25"/>
    <row r="3844" s="23" customFormat="1" x14ac:dyDescent="0.25"/>
    <row r="3845" s="23" customFormat="1" x14ac:dyDescent="0.25"/>
    <row r="3846" s="23" customFormat="1" x14ac:dyDescent="0.25"/>
    <row r="3847" s="23" customFormat="1" x14ac:dyDescent="0.25"/>
    <row r="3848" s="23" customFormat="1" x14ac:dyDescent="0.25"/>
    <row r="3849" s="23" customFormat="1" x14ac:dyDescent="0.25"/>
    <row r="3850" s="23" customFormat="1" x14ac:dyDescent="0.25"/>
    <row r="3851" s="23" customFormat="1" x14ac:dyDescent="0.25"/>
    <row r="3852" s="23" customFormat="1" x14ac:dyDescent="0.25"/>
    <row r="3853" s="23" customFormat="1" x14ac:dyDescent="0.25"/>
    <row r="3854" s="23" customFormat="1" x14ac:dyDescent="0.25"/>
    <row r="3855" s="23" customFormat="1" x14ac:dyDescent="0.25"/>
    <row r="3856" s="23" customFormat="1" x14ac:dyDescent="0.25"/>
    <row r="3857" s="23" customFormat="1" x14ac:dyDescent="0.25"/>
    <row r="3858" s="23" customFormat="1" x14ac:dyDescent="0.25"/>
    <row r="3859" s="23" customFormat="1" x14ac:dyDescent="0.25"/>
    <row r="3860" s="23" customFormat="1" x14ac:dyDescent="0.25"/>
    <row r="3861" s="23" customFormat="1" x14ac:dyDescent="0.25"/>
    <row r="3862" s="23" customFormat="1" x14ac:dyDescent="0.25"/>
    <row r="3863" s="23" customFormat="1" x14ac:dyDescent="0.25"/>
    <row r="3864" s="23" customFormat="1" x14ac:dyDescent="0.25"/>
    <row r="3865" s="23" customFormat="1" x14ac:dyDescent="0.25"/>
    <row r="3866" s="23" customFormat="1" x14ac:dyDescent="0.25"/>
    <row r="3867" s="23" customFormat="1" x14ac:dyDescent="0.25"/>
    <row r="3868" s="23" customFormat="1" x14ac:dyDescent="0.25"/>
    <row r="3869" s="23" customFormat="1" x14ac:dyDescent="0.25"/>
    <row r="3870" s="23" customFormat="1" x14ac:dyDescent="0.25"/>
    <row r="3871" s="23" customFormat="1" x14ac:dyDescent="0.25"/>
    <row r="3872" s="23" customFormat="1" x14ac:dyDescent="0.25"/>
    <row r="3873" s="23" customFormat="1" x14ac:dyDescent="0.25"/>
    <row r="3874" s="23" customFormat="1" x14ac:dyDescent="0.25"/>
    <row r="3875" s="23" customFormat="1" x14ac:dyDescent="0.25"/>
    <row r="3876" s="23" customFormat="1" x14ac:dyDescent="0.25"/>
    <row r="3877" s="23" customFormat="1" x14ac:dyDescent="0.25"/>
    <row r="3878" s="23" customFormat="1" x14ac:dyDescent="0.25"/>
    <row r="3879" s="23" customFormat="1" x14ac:dyDescent="0.25"/>
    <row r="3880" s="23" customFormat="1" x14ac:dyDescent="0.25"/>
    <row r="3881" s="23" customFormat="1" x14ac:dyDescent="0.25"/>
    <row r="3882" s="23" customFormat="1" x14ac:dyDescent="0.25"/>
    <row r="3883" s="23" customFormat="1" x14ac:dyDescent="0.25"/>
    <row r="3884" s="23" customFormat="1" x14ac:dyDescent="0.25"/>
    <row r="3885" s="23" customFormat="1" x14ac:dyDescent="0.25"/>
    <row r="3886" s="23" customFormat="1" x14ac:dyDescent="0.25"/>
    <row r="3887" s="23" customFormat="1" x14ac:dyDescent="0.25"/>
    <row r="3888" s="23" customFormat="1" x14ac:dyDescent="0.25"/>
    <row r="3889" s="23" customFormat="1" x14ac:dyDescent="0.25"/>
    <row r="3890" s="23" customFormat="1" x14ac:dyDescent="0.25"/>
    <row r="3891" s="23" customFormat="1" x14ac:dyDescent="0.25"/>
    <row r="3892" s="23" customFormat="1" x14ac:dyDescent="0.25"/>
    <row r="3893" s="23" customFormat="1" x14ac:dyDescent="0.25"/>
    <row r="3894" s="23" customFormat="1" x14ac:dyDescent="0.25"/>
    <row r="3895" s="23" customFormat="1" x14ac:dyDescent="0.25"/>
    <row r="3896" s="23" customFormat="1" x14ac:dyDescent="0.25"/>
    <row r="3897" s="23" customFormat="1" x14ac:dyDescent="0.25"/>
    <row r="3898" s="23" customFormat="1" x14ac:dyDescent="0.25"/>
    <row r="3899" s="23" customFormat="1" x14ac:dyDescent="0.25"/>
    <row r="3900" s="23" customFormat="1" x14ac:dyDescent="0.25"/>
    <row r="3901" s="23" customFormat="1" x14ac:dyDescent="0.25"/>
    <row r="3902" s="23" customFormat="1" x14ac:dyDescent="0.25"/>
    <row r="3903" s="23" customFormat="1" x14ac:dyDescent="0.25"/>
    <row r="3904" s="23" customFormat="1" x14ac:dyDescent="0.25"/>
    <row r="3905" s="23" customFormat="1" x14ac:dyDescent="0.25"/>
    <row r="3906" s="23" customFormat="1" x14ac:dyDescent="0.25"/>
    <row r="3907" s="23" customFormat="1" x14ac:dyDescent="0.25"/>
    <row r="3908" s="23" customFormat="1" x14ac:dyDescent="0.25"/>
    <row r="3909" s="23" customFormat="1" x14ac:dyDescent="0.25"/>
    <row r="3910" s="23" customFormat="1" x14ac:dyDescent="0.25"/>
    <row r="3911" s="23" customFormat="1" x14ac:dyDescent="0.25"/>
    <row r="3912" s="23" customFormat="1" x14ac:dyDescent="0.25"/>
    <row r="3913" s="23" customFormat="1" x14ac:dyDescent="0.25"/>
    <row r="3914" s="23" customFormat="1" x14ac:dyDescent="0.25"/>
    <row r="3915" s="23" customFormat="1" x14ac:dyDescent="0.25"/>
    <row r="3916" s="23" customFormat="1" x14ac:dyDescent="0.25"/>
    <row r="3917" s="23" customFormat="1" x14ac:dyDescent="0.25"/>
    <row r="3918" s="23" customFormat="1" x14ac:dyDescent="0.25"/>
    <row r="3919" s="23" customFormat="1" x14ac:dyDescent="0.25"/>
    <row r="3920" s="23" customFormat="1" x14ac:dyDescent="0.25"/>
    <row r="3921" s="23" customFormat="1" x14ac:dyDescent="0.25"/>
    <row r="3922" s="23" customFormat="1" x14ac:dyDescent="0.25"/>
    <row r="3923" s="23" customFormat="1" x14ac:dyDescent="0.25"/>
    <row r="3924" s="23" customFormat="1" x14ac:dyDescent="0.25"/>
    <row r="3925" s="23" customFormat="1" x14ac:dyDescent="0.25"/>
    <row r="3926" s="23" customFormat="1" x14ac:dyDescent="0.25"/>
    <row r="3927" s="23" customFormat="1" x14ac:dyDescent="0.25"/>
    <row r="3928" s="23" customFormat="1" x14ac:dyDescent="0.25"/>
    <row r="3929" s="23" customFormat="1" x14ac:dyDescent="0.25"/>
    <row r="3930" s="23" customFormat="1" x14ac:dyDescent="0.25"/>
    <row r="3931" s="23" customFormat="1" x14ac:dyDescent="0.25"/>
    <row r="3932" s="23" customFormat="1" x14ac:dyDescent="0.25"/>
    <row r="3933" s="23" customFormat="1" x14ac:dyDescent="0.25"/>
    <row r="3934" s="23" customFormat="1" x14ac:dyDescent="0.25"/>
    <row r="3935" s="23" customFormat="1" x14ac:dyDescent="0.25"/>
    <row r="3936" s="23" customFormat="1" x14ac:dyDescent="0.25"/>
    <row r="3937" s="23" customFormat="1" x14ac:dyDescent="0.25"/>
    <row r="3938" s="23" customFormat="1" x14ac:dyDescent="0.25"/>
    <row r="3939" s="23" customFormat="1" x14ac:dyDescent="0.25"/>
    <row r="3940" s="23" customFormat="1" x14ac:dyDescent="0.25"/>
    <row r="3941" s="23" customFormat="1" x14ac:dyDescent="0.25"/>
    <row r="3942" s="23" customFormat="1" x14ac:dyDescent="0.25"/>
    <row r="3943" s="23" customFormat="1" x14ac:dyDescent="0.25"/>
    <row r="3944" s="23" customFormat="1" x14ac:dyDescent="0.25"/>
    <row r="3945" s="23" customFormat="1" x14ac:dyDescent="0.25"/>
    <row r="3946" s="23" customFormat="1" x14ac:dyDescent="0.25"/>
    <row r="3947" s="23" customFormat="1" x14ac:dyDescent="0.25"/>
    <row r="3948" s="23" customFormat="1" x14ac:dyDescent="0.25"/>
    <row r="3949" s="23" customFormat="1" x14ac:dyDescent="0.25"/>
    <row r="3950" s="23" customFormat="1" x14ac:dyDescent="0.25"/>
    <row r="3951" s="23" customFormat="1" x14ac:dyDescent="0.25"/>
    <row r="3952" s="23" customFormat="1" x14ac:dyDescent="0.25"/>
    <row r="3953" s="23" customFormat="1" x14ac:dyDescent="0.25"/>
    <row r="3954" s="23" customFormat="1" x14ac:dyDescent="0.25"/>
    <row r="3955" s="23" customFormat="1" x14ac:dyDescent="0.25"/>
    <row r="3956" s="23" customFormat="1" x14ac:dyDescent="0.25"/>
    <row r="3957" s="23" customFormat="1" x14ac:dyDescent="0.25"/>
    <row r="3958" s="23" customFormat="1" x14ac:dyDescent="0.25"/>
    <row r="3959" s="23" customFormat="1" x14ac:dyDescent="0.25"/>
    <row r="3960" s="23" customFormat="1" x14ac:dyDescent="0.25"/>
    <row r="3961" s="23" customFormat="1" x14ac:dyDescent="0.25"/>
    <row r="3962" s="23" customFormat="1" x14ac:dyDescent="0.25"/>
    <row r="3963" s="23" customFormat="1" x14ac:dyDescent="0.25"/>
    <row r="3964" s="23" customFormat="1" x14ac:dyDescent="0.25"/>
    <row r="3965" s="23" customFormat="1" x14ac:dyDescent="0.25"/>
    <row r="3966" s="23" customFormat="1" x14ac:dyDescent="0.25"/>
    <row r="3967" s="23" customFormat="1" x14ac:dyDescent="0.25"/>
    <row r="3968" s="23" customFormat="1" x14ac:dyDescent="0.25"/>
    <row r="3969" s="23" customFormat="1" x14ac:dyDescent="0.25"/>
    <row r="3970" s="23" customFormat="1" x14ac:dyDescent="0.25"/>
    <row r="3971" s="23" customFormat="1" x14ac:dyDescent="0.25"/>
    <row r="3972" s="23" customFormat="1" x14ac:dyDescent="0.25"/>
    <row r="3973" s="23" customFormat="1" x14ac:dyDescent="0.25"/>
    <row r="3974" s="23" customFormat="1" x14ac:dyDescent="0.25"/>
    <row r="3975" s="23" customFormat="1" x14ac:dyDescent="0.25"/>
    <row r="3976" s="23" customFormat="1" x14ac:dyDescent="0.25"/>
    <row r="3977" s="23" customFormat="1" x14ac:dyDescent="0.25"/>
    <row r="3978" s="23" customFormat="1" x14ac:dyDescent="0.25"/>
    <row r="3979" s="23" customFormat="1" x14ac:dyDescent="0.25"/>
    <row r="3980" s="23" customFormat="1" x14ac:dyDescent="0.25"/>
    <row r="3981" s="23" customFormat="1" x14ac:dyDescent="0.25"/>
    <row r="3982" s="23" customFormat="1" x14ac:dyDescent="0.25"/>
    <row r="3983" s="23" customFormat="1" x14ac:dyDescent="0.25"/>
    <row r="3984" s="23" customFormat="1" x14ac:dyDescent="0.25"/>
    <row r="3985" s="23" customFormat="1" x14ac:dyDescent="0.25"/>
    <row r="3986" s="23" customFormat="1" x14ac:dyDescent="0.25"/>
    <row r="3987" s="23" customFormat="1" x14ac:dyDescent="0.25"/>
    <row r="3988" s="23" customFormat="1" x14ac:dyDescent="0.25"/>
    <row r="3989" s="23" customFormat="1" x14ac:dyDescent="0.25"/>
    <row r="3990" s="23" customFormat="1" x14ac:dyDescent="0.25"/>
    <row r="3991" s="23" customFormat="1" x14ac:dyDescent="0.25"/>
    <row r="3992" s="23" customFormat="1" x14ac:dyDescent="0.25"/>
    <row r="3993" s="23" customFormat="1" x14ac:dyDescent="0.25"/>
    <row r="3994" s="23" customFormat="1" x14ac:dyDescent="0.25"/>
    <row r="3995" s="23" customFormat="1" x14ac:dyDescent="0.25"/>
    <row r="3996" s="23" customFormat="1" x14ac:dyDescent="0.25"/>
    <row r="3997" s="23" customFormat="1" x14ac:dyDescent="0.25"/>
    <row r="3998" s="23" customFormat="1" x14ac:dyDescent="0.25"/>
    <row r="3999" s="23" customFormat="1" x14ac:dyDescent="0.25"/>
    <row r="4000" s="23" customFormat="1" x14ac:dyDescent="0.25"/>
    <row r="4001" s="23" customFormat="1" x14ac:dyDescent="0.25"/>
    <row r="4002" s="23" customFormat="1" x14ac:dyDescent="0.25"/>
    <row r="4003" s="23" customFormat="1" x14ac:dyDescent="0.25"/>
    <row r="4004" s="23" customFormat="1" x14ac:dyDescent="0.25"/>
    <row r="4005" s="23" customFormat="1" x14ac:dyDescent="0.25"/>
    <row r="4006" s="23" customFormat="1" x14ac:dyDescent="0.25"/>
    <row r="4007" s="23" customFormat="1" x14ac:dyDescent="0.25"/>
    <row r="4008" s="23" customFormat="1" x14ac:dyDescent="0.25"/>
    <row r="4009" s="23" customFormat="1" x14ac:dyDescent="0.25"/>
    <row r="4010" s="23" customFormat="1" x14ac:dyDescent="0.25"/>
    <row r="4011" s="23" customFormat="1" x14ac:dyDescent="0.25"/>
    <row r="4012" s="23" customFormat="1" x14ac:dyDescent="0.25"/>
    <row r="4013" s="23" customFormat="1" x14ac:dyDescent="0.25"/>
    <row r="4014" s="23" customFormat="1" x14ac:dyDescent="0.25"/>
    <row r="4015" s="23" customFormat="1" x14ac:dyDescent="0.25"/>
    <row r="4016" s="23" customFormat="1" x14ac:dyDescent="0.25"/>
    <row r="4017" s="23" customFormat="1" x14ac:dyDescent="0.25"/>
    <row r="4018" s="23" customFormat="1" x14ac:dyDescent="0.25"/>
    <row r="4019" s="23" customFormat="1" x14ac:dyDescent="0.25"/>
    <row r="4020" s="23" customFormat="1" x14ac:dyDescent="0.25"/>
    <row r="4021" s="23" customFormat="1" x14ac:dyDescent="0.25"/>
    <row r="4022" s="23" customFormat="1" x14ac:dyDescent="0.25"/>
    <row r="4023" s="23" customFormat="1" x14ac:dyDescent="0.25"/>
    <row r="4024" s="23" customFormat="1" x14ac:dyDescent="0.25"/>
    <row r="4025" s="23" customFormat="1" x14ac:dyDescent="0.25"/>
    <row r="4026" s="23" customFormat="1" x14ac:dyDescent="0.25"/>
    <row r="4027" s="23" customFormat="1" x14ac:dyDescent="0.25"/>
    <row r="4028" s="23" customFormat="1" x14ac:dyDescent="0.25"/>
    <row r="4029" s="23" customFormat="1" x14ac:dyDescent="0.25"/>
    <row r="4030" s="23" customFormat="1" x14ac:dyDescent="0.25"/>
    <row r="4031" s="23" customFormat="1" x14ac:dyDescent="0.25"/>
    <row r="4032" s="23" customFormat="1" x14ac:dyDescent="0.25"/>
    <row r="4033" s="23" customFormat="1" x14ac:dyDescent="0.25"/>
    <row r="4034" s="23" customFormat="1" x14ac:dyDescent="0.25"/>
    <row r="4035" s="23" customFormat="1" x14ac:dyDescent="0.25"/>
    <row r="4036" s="23" customFormat="1" x14ac:dyDescent="0.25"/>
    <row r="4037" s="23" customFormat="1" x14ac:dyDescent="0.25"/>
    <row r="4038" s="23" customFormat="1" x14ac:dyDescent="0.25"/>
    <row r="4039" s="23" customFormat="1" x14ac:dyDescent="0.25"/>
    <row r="4040" s="23" customFormat="1" x14ac:dyDescent="0.25"/>
    <row r="4041" s="23" customFormat="1" x14ac:dyDescent="0.25"/>
    <row r="4042" s="23" customFormat="1" x14ac:dyDescent="0.25"/>
    <row r="4043" s="23" customFormat="1" x14ac:dyDescent="0.25"/>
    <row r="4044" s="23" customFormat="1" x14ac:dyDescent="0.25"/>
    <row r="4045" s="23" customFormat="1" x14ac:dyDescent="0.25"/>
    <row r="4046" s="23" customFormat="1" x14ac:dyDescent="0.25"/>
    <row r="4047" s="23" customFormat="1" x14ac:dyDescent="0.25"/>
    <row r="4048" s="23" customFormat="1" x14ac:dyDescent="0.25"/>
    <row r="4049" s="23" customFormat="1" x14ac:dyDescent="0.25"/>
    <row r="4050" s="23" customFormat="1" x14ac:dyDescent="0.25"/>
    <row r="4051" s="23" customFormat="1" x14ac:dyDescent="0.25"/>
    <row r="4052" s="23" customFormat="1" x14ac:dyDescent="0.25"/>
    <row r="4053" s="23" customFormat="1" x14ac:dyDescent="0.25"/>
    <row r="4054" s="23" customFormat="1" x14ac:dyDescent="0.25"/>
    <row r="4055" s="23" customFormat="1" x14ac:dyDescent="0.25"/>
    <row r="4056" s="23" customFormat="1" x14ac:dyDescent="0.25"/>
    <row r="4057" s="23" customFormat="1" x14ac:dyDescent="0.25"/>
    <row r="4058" s="23" customFormat="1" x14ac:dyDescent="0.25"/>
    <row r="4059" s="23" customFormat="1" x14ac:dyDescent="0.25"/>
    <row r="4060" s="23" customFormat="1" x14ac:dyDescent="0.25"/>
    <row r="4061" s="23" customFormat="1" x14ac:dyDescent="0.25"/>
    <row r="4062" s="23" customFormat="1" x14ac:dyDescent="0.25"/>
    <row r="4063" s="23" customFormat="1" x14ac:dyDescent="0.25"/>
    <row r="4064" s="23" customFormat="1" x14ac:dyDescent="0.25"/>
    <row r="4065" s="23" customFormat="1" x14ac:dyDescent="0.25"/>
    <row r="4066" s="23" customFormat="1" x14ac:dyDescent="0.25"/>
    <row r="4067" s="23" customFormat="1" x14ac:dyDescent="0.25"/>
    <row r="4068" s="23" customFormat="1" x14ac:dyDescent="0.25"/>
    <row r="4069" s="23" customFormat="1" x14ac:dyDescent="0.25"/>
    <row r="4070" s="23" customFormat="1" x14ac:dyDescent="0.25"/>
    <row r="4071" s="23" customFormat="1" x14ac:dyDescent="0.25"/>
    <row r="4072" s="23" customFormat="1" x14ac:dyDescent="0.25"/>
    <row r="4073" s="23" customFormat="1" x14ac:dyDescent="0.25"/>
    <row r="4074" s="23" customFormat="1" x14ac:dyDescent="0.25"/>
    <row r="4075" s="23" customFormat="1" x14ac:dyDescent="0.25"/>
    <row r="4076" s="23" customFormat="1" x14ac:dyDescent="0.25"/>
    <row r="4077" s="23" customFormat="1" x14ac:dyDescent="0.25"/>
    <row r="4078" s="23" customFormat="1" x14ac:dyDescent="0.25"/>
    <row r="4079" s="23" customFormat="1" x14ac:dyDescent="0.25"/>
    <row r="4080" s="23" customFormat="1" x14ac:dyDescent="0.25"/>
    <row r="4081" s="23" customFormat="1" x14ac:dyDescent="0.25"/>
    <row r="4082" s="23" customFormat="1" x14ac:dyDescent="0.25"/>
    <row r="4083" s="23" customFormat="1" x14ac:dyDescent="0.25"/>
    <row r="4084" s="23" customFormat="1" x14ac:dyDescent="0.25"/>
    <row r="4085" s="23" customFormat="1" x14ac:dyDescent="0.25"/>
    <row r="4086" s="23" customFormat="1" x14ac:dyDescent="0.25"/>
    <row r="4087" s="23" customFormat="1" x14ac:dyDescent="0.25"/>
    <row r="4088" s="23" customFormat="1" x14ac:dyDescent="0.25"/>
    <row r="4089" s="23" customFormat="1" x14ac:dyDescent="0.25"/>
    <row r="4090" s="23" customFormat="1" x14ac:dyDescent="0.25"/>
    <row r="4091" s="23" customFormat="1" x14ac:dyDescent="0.25"/>
    <row r="4092" s="23" customFormat="1" x14ac:dyDescent="0.25"/>
    <row r="4093" s="23" customFormat="1" x14ac:dyDescent="0.25"/>
    <row r="4094" s="23" customFormat="1" x14ac:dyDescent="0.25"/>
    <row r="4095" s="23" customFormat="1" x14ac:dyDescent="0.25"/>
    <row r="4096" s="23" customFormat="1" x14ac:dyDescent="0.25"/>
    <row r="4097" s="23" customFormat="1" x14ac:dyDescent="0.25"/>
    <row r="4098" s="23" customFormat="1" x14ac:dyDescent="0.25"/>
    <row r="4099" s="23" customFormat="1" x14ac:dyDescent="0.25"/>
    <row r="4100" s="23" customFormat="1" x14ac:dyDescent="0.25"/>
    <row r="4101" s="23" customFormat="1" x14ac:dyDescent="0.25"/>
    <row r="4102" s="23" customFormat="1" x14ac:dyDescent="0.25"/>
    <row r="4103" s="23" customFormat="1" x14ac:dyDescent="0.25"/>
    <row r="4104" s="23" customFormat="1" x14ac:dyDescent="0.25"/>
    <row r="4105" s="23" customFormat="1" x14ac:dyDescent="0.25"/>
    <row r="4106" s="23" customFormat="1" x14ac:dyDescent="0.25"/>
    <row r="4107" s="23" customFormat="1" x14ac:dyDescent="0.25"/>
    <row r="4108" s="23" customFormat="1" x14ac:dyDescent="0.25"/>
    <row r="4109" s="23" customFormat="1" x14ac:dyDescent="0.25"/>
    <row r="4110" s="23" customFormat="1" x14ac:dyDescent="0.25"/>
    <row r="4111" s="23" customFormat="1" x14ac:dyDescent="0.25"/>
    <row r="4112" s="23" customFormat="1" x14ac:dyDescent="0.25"/>
    <row r="4113" s="23" customFormat="1" x14ac:dyDescent="0.25"/>
    <row r="4114" s="23" customFormat="1" x14ac:dyDescent="0.25"/>
    <row r="4115" s="23" customFormat="1" x14ac:dyDescent="0.25"/>
    <row r="4116" s="23" customFormat="1" x14ac:dyDescent="0.25"/>
    <row r="4117" s="23" customFormat="1" x14ac:dyDescent="0.25"/>
    <row r="4118" s="23" customFormat="1" x14ac:dyDescent="0.25"/>
    <row r="4119" s="23" customFormat="1" x14ac:dyDescent="0.25"/>
    <row r="4120" s="23" customFormat="1" x14ac:dyDescent="0.25"/>
    <row r="4121" s="23" customFormat="1" x14ac:dyDescent="0.25"/>
    <row r="4122" s="23" customFormat="1" x14ac:dyDescent="0.25"/>
    <row r="4123" s="23" customFormat="1" x14ac:dyDescent="0.25"/>
    <row r="4124" s="23" customFormat="1" x14ac:dyDescent="0.25"/>
    <row r="4125" s="23" customFormat="1" x14ac:dyDescent="0.25"/>
    <row r="4126" s="23" customFormat="1" x14ac:dyDescent="0.25"/>
    <row r="4127" s="23" customFormat="1" x14ac:dyDescent="0.25"/>
    <row r="4128" s="23" customFormat="1" x14ac:dyDescent="0.25"/>
    <row r="4129" s="23" customFormat="1" x14ac:dyDescent="0.25"/>
    <row r="4130" s="23" customFormat="1" x14ac:dyDescent="0.25"/>
    <row r="4131" s="23" customFormat="1" x14ac:dyDescent="0.25"/>
    <row r="4132" s="23" customFormat="1" x14ac:dyDescent="0.25"/>
    <row r="4133" s="23" customFormat="1" x14ac:dyDescent="0.25"/>
    <row r="4134" s="23" customFormat="1" x14ac:dyDescent="0.25"/>
    <row r="4135" s="23" customFormat="1" x14ac:dyDescent="0.25"/>
    <row r="4136" s="23" customFormat="1" x14ac:dyDescent="0.25"/>
    <row r="4137" s="23" customFormat="1" x14ac:dyDescent="0.25"/>
    <row r="4138" s="23" customFormat="1" x14ac:dyDescent="0.25"/>
    <row r="4139" s="23" customFormat="1" x14ac:dyDescent="0.25"/>
    <row r="4140" s="23" customFormat="1" x14ac:dyDescent="0.25"/>
    <row r="4141" s="23" customFormat="1" x14ac:dyDescent="0.25"/>
    <row r="4142" s="23" customFormat="1" x14ac:dyDescent="0.25"/>
    <row r="4143" s="23" customFormat="1" x14ac:dyDescent="0.25"/>
    <row r="4144" s="23" customFormat="1" x14ac:dyDescent="0.25"/>
    <row r="4145" s="23" customFormat="1" x14ac:dyDescent="0.25"/>
    <row r="4146" s="23" customFormat="1" x14ac:dyDescent="0.25"/>
    <row r="4147" s="23" customFormat="1" x14ac:dyDescent="0.25"/>
    <row r="4148" s="23" customFormat="1" x14ac:dyDescent="0.25"/>
    <row r="4149" s="23" customFormat="1" x14ac:dyDescent="0.25"/>
    <row r="4150" s="23" customFormat="1" x14ac:dyDescent="0.25"/>
    <row r="4151" s="23" customFormat="1" x14ac:dyDescent="0.25"/>
    <row r="4152" s="23" customFormat="1" x14ac:dyDescent="0.25"/>
    <row r="4153" s="23" customFormat="1" x14ac:dyDescent="0.25"/>
    <row r="4154" s="23" customFormat="1" x14ac:dyDescent="0.25"/>
    <row r="4155" s="23" customFormat="1" x14ac:dyDescent="0.25"/>
    <row r="4156" s="23" customFormat="1" x14ac:dyDescent="0.25"/>
    <row r="4157" s="23" customFormat="1" x14ac:dyDescent="0.25"/>
    <row r="4158" s="23" customFormat="1" x14ac:dyDescent="0.25"/>
    <row r="4159" s="23" customFormat="1" x14ac:dyDescent="0.25"/>
    <row r="4160" s="23" customFormat="1" x14ac:dyDescent="0.25"/>
    <row r="4161" s="23" customFormat="1" x14ac:dyDescent="0.25"/>
    <row r="4162" s="23" customFormat="1" x14ac:dyDescent="0.25"/>
    <row r="4163" s="23" customFormat="1" x14ac:dyDescent="0.25"/>
    <row r="4164" s="23" customFormat="1" x14ac:dyDescent="0.25"/>
    <row r="4165" s="23" customFormat="1" x14ac:dyDescent="0.25"/>
    <row r="4166" s="23" customFormat="1" x14ac:dyDescent="0.25"/>
    <row r="4167" s="23" customFormat="1" x14ac:dyDescent="0.25"/>
    <row r="4168" s="23" customFormat="1" x14ac:dyDescent="0.25"/>
    <row r="4169" s="23" customFormat="1" x14ac:dyDescent="0.25"/>
    <row r="4170" s="23" customFormat="1" x14ac:dyDescent="0.25"/>
    <row r="4171" s="23" customFormat="1" x14ac:dyDescent="0.25"/>
    <row r="4172" s="23" customFormat="1" x14ac:dyDescent="0.25"/>
    <row r="4173" s="23" customFormat="1" x14ac:dyDescent="0.25"/>
    <row r="4174" s="23" customFormat="1" x14ac:dyDescent="0.25"/>
    <row r="4175" s="23" customFormat="1" x14ac:dyDescent="0.25"/>
    <row r="4176" s="23" customFormat="1" x14ac:dyDescent="0.25"/>
    <row r="4177" s="23" customFormat="1" x14ac:dyDescent="0.25"/>
    <row r="4178" s="23" customFormat="1" x14ac:dyDescent="0.25"/>
    <row r="4179" s="23" customFormat="1" x14ac:dyDescent="0.25"/>
    <row r="4180" s="23" customFormat="1" x14ac:dyDescent="0.25"/>
    <row r="4181" s="23" customFormat="1" x14ac:dyDescent="0.25"/>
    <row r="4182" s="23" customFormat="1" x14ac:dyDescent="0.25"/>
    <row r="4183" s="23" customFormat="1" x14ac:dyDescent="0.25"/>
    <row r="4184" s="23" customFormat="1" x14ac:dyDescent="0.25"/>
    <row r="4185" s="23" customFormat="1" x14ac:dyDescent="0.25"/>
    <row r="4186" s="23" customFormat="1" x14ac:dyDescent="0.25"/>
    <row r="4187" s="23" customFormat="1" x14ac:dyDescent="0.25"/>
    <row r="4188" s="23" customFormat="1" x14ac:dyDescent="0.25"/>
    <row r="4189" s="23" customFormat="1" x14ac:dyDescent="0.25"/>
    <row r="4190" s="23" customFormat="1" x14ac:dyDescent="0.25"/>
    <row r="4191" s="23" customFormat="1" x14ac:dyDescent="0.25"/>
    <row r="4192" s="23" customFormat="1" x14ac:dyDescent="0.25"/>
    <row r="4193" s="23" customFormat="1" x14ac:dyDescent="0.25"/>
    <row r="4194" s="23" customFormat="1" x14ac:dyDescent="0.25"/>
    <row r="4195" s="23" customFormat="1" x14ac:dyDescent="0.25"/>
    <row r="4196" s="23" customFormat="1" x14ac:dyDescent="0.25"/>
    <row r="4197" s="23" customFormat="1" x14ac:dyDescent="0.25"/>
    <row r="4198" s="23" customFormat="1" x14ac:dyDescent="0.25"/>
    <row r="4199" s="23" customFormat="1" x14ac:dyDescent="0.25"/>
    <row r="4200" s="23" customFormat="1" x14ac:dyDescent="0.25"/>
    <row r="4201" s="23" customFormat="1" x14ac:dyDescent="0.25"/>
    <row r="4202" s="23" customFormat="1" x14ac:dyDescent="0.25"/>
    <row r="4203" s="23" customFormat="1" x14ac:dyDescent="0.25"/>
    <row r="4204" s="23" customFormat="1" x14ac:dyDescent="0.25"/>
    <row r="4205" s="23" customFormat="1" x14ac:dyDescent="0.25"/>
    <row r="4206" s="23" customFormat="1" x14ac:dyDescent="0.25"/>
    <row r="4207" s="23" customFormat="1" x14ac:dyDescent="0.25"/>
    <row r="4208" s="23" customFormat="1" x14ac:dyDescent="0.25"/>
    <row r="4209" s="23" customFormat="1" x14ac:dyDescent="0.25"/>
    <row r="4210" s="23" customFormat="1" x14ac:dyDescent="0.25"/>
    <row r="4211" s="23" customFormat="1" x14ac:dyDescent="0.25"/>
    <row r="4212" s="23" customFormat="1" x14ac:dyDescent="0.25"/>
    <row r="4213" s="23" customFormat="1" x14ac:dyDescent="0.25"/>
    <row r="4214" s="23" customFormat="1" x14ac:dyDescent="0.25"/>
    <row r="4215" s="23" customFormat="1" x14ac:dyDescent="0.25"/>
    <row r="4216" s="23" customFormat="1" x14ac:dyDescent="0.25"/>
    <row r="4217" s="23" customFormat="1" x14ac:dyDescent="0.25"/>
    <row r="4218" s="23" customFormat="1" x14ac:dyDescent="0.25"/>
    <row r="4219" s="23" customFormat="1" x14ac:dyDescent="0.25"/>
    <row r="4220" s="23" customFormat="1" x14ac:dyDescent="0.25"/>
    <row r="4221" s="23" customFormat="1" x14ac:dyDescent="0.25"/>
    <row r="4222" s="23" customFormat="1" x14ac:dyDescent="0.25"/>
    <row r="4223" s="23" customFormat="1" x14ac:dyDescent="0.25"/>
    <row r="4224" s="23" customFormat="1" x14ac:dyDescent="0.25"/>
    <row r="4225" s="23" customFormat="1" x14ac:dyDescent="0.25"/>
    <row r="4226" s="23" customFormat="1" x14ac:dyDescent="0.25"/>
    <row r="4227" s="23" customFormat="1" x14ac:dyDescent="0.25"/>
    <row r="4228" s="23" customFormat="1" x14ac:dyDescent="0.25"/>
    <row r="4229" s="23" customFormat="1" x14ac:dyDescent="0.25"/>
    <row r="4230" s="23" customFormat="1" x14ac:dyDescent="0.25"/>
    <row r="4231" s="23" customFormat="1" x14ac:dyDescent="0.25"/>
    <row r="4232" s="23" customFormat="1" x14ac:dyDescent="0.25"/>
    <row r="4233" s="23" customFormat="1" x14ac:dyDescent="0.25"/>
    <row r="4234" s="23" customFormat="1" x14ac:dyDescent="0.25"/>
    <row r="4235" s="23" customFormat="1" x14ac:dyDescent="0.25"/>
    <row r="4236" s="23" customFormat="1" x14ac:dyDescent="0.25"/>
    <row r="4237" s="23" customFormat="1" x14ac:dyDescent="0.25"/>
    <row r="4238" s="23" customFormat="1" x14ac:dyDescent="0.25"/>
    <row r="4239" s="23" customFormat="1" x14ac:dyDescent="0.25"/>
    <row r="4240" s="23" customFormat="1" x14ac:dyDescent="0.25"/>
    <row r="4241" s="23" customFormat="1" x14ac:dyDescent="0.25"/>
    <row r="4242" s="23" customFormat="1" x14ac:dyDescent="0.25"/>
    <row r="4243" s="23" customFormat="1" x14ac:dyDescent="0.25"/>
    <row r="4244" s="23" customFormat="1" x14ac:dyDescent="0.25"/>
    <row r="4245" s="23" customFormat="1" x14ac:dyDescent="0.25"/>
    <row r="4246" s="23" customFormat="1" x14ac:dyDescent="0.25"/>
    <row r="4247" s="23" customFormat="1" x14ac:dyDescent="0.25"/>
    <row r="4248" s="23" customFormat="1" x14ac:dyDescent="0.25"/>
    <row r="4249" s="23" customFormat="1" x14ac:dyDescent="0.25"/>
    <row r="4250" s="23" customFormat="1" x14ac:dyDescent="0.25"/>
    <row r="4251" s="23" customFormat="1" x14ac:dyDescent="0.25"/>
    <row r="4252" s="23" customFormat="1" x14ac:dyDescent="0.25"/>
    <row r="4253" s="23" customFormat="1" x14ac:dyDescent="0.25"/>
    <row r="4254" s="23" customFormat="1" x14ac:dyDescent="0.25"/>
    <row r="4255" s="23" customFormat="1" x14ac:dyDescent="0.25"/>
    <row r="4256" s="23" customFormat="1" x14ac:dyDescent="0.25"/>
    <row r="4257" s="23" customFormat="1" x14ac:dyDescent="0.25"/>
    <row r="4258" s="23" customFormat="1" x14ac:dyDescent="0.25"/>
    <row r="4259" s="23" customFormat="1" x14ac:dyDescent="0.25"/>
    <row r="4260" s="23" customFormat="1" x14ac:dyDescent="0.25"/>
    <row r="4261" s="23" customFormat="1" x14ac:dyDescent="0.25"/>
    <row r="4262" s="23" customFormat="1" x14ac:dyDescent="0.25"/>
    <row r="4263" s="23" customFormat="1" x14ac:dyDescent="0.25"/>
    <row r="4264" s="23" customFormat="1" x14ac:dyDescent="0.25"/>
    <row r="4265" s="23" customFormat="1" x14ac:dyDescent="0.25"/>
    <row r="4266" s="23" customFormat="1" x14ac:dyDescent="0.25"/>
    <row r="4267" s="23" customFormat="1" x14ac:dyDescent="0.25"/>
    <row r="4268" s="23" customFormat="1" x14ac:dyDescent="0.25"/>
    <row r="4269" s="23" customFormat="1" x14ac:dyDescent="0.25"/>
    <row r="4270" s="23" customFormat="1" x14ac:dyDescent="0.25"/>
    <row r="4271" s="23" customFormat="1" x14ac:dyDescent="0.25"/>
    <row r="4272" s="23" customFormat="1" x14ac:dyDescent="0.25"/>
    <row r="4273" s="23" customFormat="1" x14ac:dyDescent="0.25"/>
    <row r="4274" s="23" customFormat="1" x14ac:dyDescent="0.25"/>
    <row r="4275" s="23" customFormat="1" x14ac:dyDescent="0.25"/>
    <row r="4276" s="23" customFormat="1" x14ac:dyDescent="0.25"/>
    <row r="4277" s="23" customFormat="1" x14ac:dyDescent="0.25"/>
    <row r="4278" s="23" customFormat="1" x14ac:dyDescent="0.25"/>
    <row r="4279" s="23" customFormat="1" x14ac:dyDescent="0.25"/>
    <row r="4280" s="23" customFormat="1" x14ac:dyDescent="0.25"/>
    <row r="4281" s="23" customFormat="1" x14ac:dyDescent="0.25"/>
    <row r="4282" s="23" customFormat="1" x14ac:dyDescent="0.25"/>
    <row r="4283" s="23" customFormat="1" x14ac:dyDescent="0.25"/>
    <row r="4284" s="23" customFormat="1" x14ac:dyDescent="0.25"/>
    <row r="4285" s="23" customFormat="1" x14ac:dyDescent="0.25"/>
    <row r="4286" s="23" customFormat="1" x14ac:dyDescent="0.25"/>
    <row r="4287" s="23" customFormat="1" x14ac:dyDescent="0.25"/>
    <row r="4288" s="23" customFormat="1" x14ac:dyDescent="0.25"/>
    <row r="4289" s="23" customFormat="1" x14ac:dyDescent="0.25"/>
  </sheetData>
  <pageMargins left="0.2" right="0.2" top="0.25" bottom="0.25" header="0.3" footer="0.3"/>
  <pageSetup paperSize="5" scale="11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92"/>
  <sheetViews>
    <sheetView topLeftCell="A37" zoomScaleNormal="100" workbookViewId="0">
      <selection activeCell="A22" sqref="A22"/>
    </sheetView>
  </sheetViews>
  <sheetFormatPr defaultColWidth="9.140625" defaultRowHeight="15" x14ac:dyDescent="0.25"/>
  <cols>
    <col min="1" max="1" width="33.140625" style="5" bestFit="1" customWidth="1"/>
    <col min="2" max="2" width="27.7109375" style="23" bestFit="1" customWidth="1"/>
    <col min="3" max="3" width="24" style="23" bestFit="1" customWidth="1"/>
    <col min="4" max="26" width="12.7109375" style="23" customWidth="1"/>
    <col min="27" max="56" width="12.7109375" style="5" customWidth="1"/>
    <col min="57" max="61" width="11.28515625" style="5" customWidth="1"/>
    <col min="62" max="134" width="9.140625" style="5"/>
    <col min="135" max="135" width="16" style="5" bestFit="1" customWidth="1"/>
    <col min="136" max="16384" width="9.140625" style="5"/>
  </cols>
  <sheetData>
    <row r="1" spans="1:26" s="23" customFormat="1" x14ac:dyDescent="0.25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spans="1:26" s="23" customFormat="1" x14ac:dyDescent="0.25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U2" s="77"/>
      <c r="V2" s="77"/>
      <c r="W2" s="77"/>
      <c r="X2" s="77"/>
      <c r="Y2" s="77"/>
      <c r="Z2" s="77"/>
    </row>
    <row r="3" spans="1:26" s="23" customFormat="1" x14ac:dyDescent="0.25"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</row>
    <row r="4" spans="1:26" s="23" customFormat="1" x14ac:dyDescent="0.25">
      <c r="A4" s="173" t="s">
        <v>465</v>
      </c>
      <c r="B4" s="175" t="s">
        <v>133</v>
      </c>
      <c r="C4" s="174" t="s">
        <v>134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s="23" customFormat="1" x14ac:dyDescent="0.25">
      <c r="A5" s="171" t="s">
        <v>461</v>
      </c>
      <c r="B5" s="169">
        <v>250</v>
      </c>
      <c r="C5" s="170">
        <v>0.4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1:26" s="23" customFormat="1" x14ac:dyDescent="0.25">
      <c r="A6" s="168" t="s">
        <v>445</v>
      </c>
      <c r="B6" s="169">
        <v>25</v>
      </c>
      <c r="C6" s="172">
        <v>0.40699999999999997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</row>
    <row r="7" spans="1:26" s="23" customFormat="1" x14ac:dyDescent="0.25">
      <c r="A7" s="201" t="s">
        <v>450</v>
      </c>
      <c r="B7" s="202">
        <v>25</v>
      </c>
      <c r="C7" s="203">
        <v>0.48299999999999998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</row>
    <row r="8" spans="1:26" s="23" customFormat="1" x14ac:dyDescent="0.25">
      <c r="A8" s="168" t="s">
        <v>459</v>
      </c>
      <c r="B8" s="169" t="s">
        <v>310</v>
      </c>
      <c r="C8" s="172">
        <v>0.66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</row>
    <row r="9" spans="1:26" s="23" customFormat="1" x14ac:dyDescent="0.25">
      <c r="A9" s="171" t="s">
        <v>448</v>
      </c>
      <c r="B9" s="169">
        <v>50</v>
      </c>
      <c r="C9" s="172">
        <v>0.68559999999999999</v>
      </c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 spans="1:26" s="23" customFormat="1" x14ac:dyDescent="0.25">
      <c r="A10" s="171" t="s">
        <v>357</v>
      </c>
      <c r="B10" s="169">
        <v>20</v>
      </c>
      <c r="C10" s="170">
        <v>0.71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1:26" s="23" customFormat="1" x14ac:dyDescent="0.25">
      <c r="A11" s="201" t="s">
        <v>447</v>
      </c>
      <c r="B11" s="202">
        <v>40</v>
      </c>
      <c r="C11" s="203">
        <v>0.75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s="23" customFormat="1" x14ac:dyDescent="0.25">
      <c r="A12" s="201" t="s">
        <v>498</v>
      </c>
      <c r="B12" s="202">
        <v>40</v>
      </c>
      <c r="C12" s="206">
        <v>0.94899999999999995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6" s="23" customFormat="1" x14ac:dyDescent="0.25">
      <c r="A13" s="171" t="s">
        <v>468</v>
      </c>
      <c r="B13" s="169">
        <v>16</v>
      </c>
      <c r="C13" s="170">
        <v>1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1:26" s="23" customFormat="1" x14ac:dyDescent="0.25">
      <c r="A14" s="196" t="s">
        <v>453</v>
      </c>
      <c r="B14" s="197">
        <v>40</v>
      </c>
      <c r="C14" s="198">
        <v>1.04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1:26" s="23" customFormat="1" x14ac:dyDescent="0.25">
      <c r="A15" s="171" t="s">
        <v>454</v>
      </c>
      <c r="B15" s="169">
        <v>25</v>
      </c>
      <c r="C15" s="170">
        <v>1.46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26" s="23" customFormat="1" x14ac:dyDescent="0.25">
      <c r="A16" s="171" t="s">
        <v>357</v>
      </c>
      <c r="B16" s="169">
        <v>18</v>
      </c>
      <c r="C16" s="170">
        <v>1.54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spans="1:26" s="23" customFormat="1" x14ac:dyDescent="0.25">
      <c r="A17" s="168" t="s">
        <v>467</v>
      </c>
      <c r="B17" s="169">
        <v>20</v>
      </c>
      <c r="C17" s="170">
        <v>1.8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s="23" customFormat="1" x14ac:dyDescent="0.25">
      <c r="A18" s="196" t="s">
        <v>458</v>
      </c>
      <c r="B18" s="197">
        <v>30</v>
      </c>
      <c r="C18" s="198">
        <v>1.847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spans="1:26" s="23" customFormat="1" x14ac:dyDescent="0.25">
      <c r="A19" s="168" t="s">
        <v>460</v>
      </c>
      <c r="B19" s="169">
        <v>25</v>
      </c>
      <c r="C19" s="170">
        <v>3.16</v>
      </c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spans="1:26" s="23" customFormat="1" x14ac:dyDescent="0.25">
      <c r="A20" s="196" t="s">
        <v>460</v>
      </c>
      <c r="B20" s="197">
        <v>40</v>
      </c>
      <c r="C20" s="205">
        <v>1.35</v>
      </c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 spans="1:26" s="23" customFormat="1" x14ac:dyDescent="0.25">
      <c r="A21" s="168" t="s">
        <v>469</v>
      </c>
      <c r="B21" s="169">
        <v>25</v>
      </c>
      <c r="C21" s="170">
        <v>6.31</v>
      </c>
    </row>
    <row r="22" spans="1:26" s="23" customFormat="1" x14ac:dyDescent="0.25">
      <c r="A22" s="168" t="s">
        <v>466</v>
      </c>
      <c r="B22" s="169"/>
      <c r="C22" s="172"/>
    </row>
    <row r="23" spans="1:26" s="23" customFormat="1" x14ac:dyDescent="0.25">
      <c r="A23" s="168" t="s">
        <v>442</v>
      </c>
      <c r="B23" s="169"/>
      <c r="C23" s="172"/>
    </row>
    <row r="24" spans="1:26" s="23" customFormat="1" x14ac:dyDescent="0.25">
      <c r="A24" s="168" t="s">
        <v>443</v>
      </c>
      <c r="B24" s="169"/>
      <c r="C24" s="172"/>
    </row>
    <row r="25" spans="1:26" s="23" customFormat="1" x14ac:dyDescent="0.25">
      <c r="A25" s="168" t="s">
        <v>444</v>
      </c>
      <c r="B25" s="169"/>
      <c r="C25" s="172"/>
    </row>
    <row r="26" spans="1:26" s="23" customFormat="1" x14ac:dyDescent="0.25">
      <c r="A26" s="171" t="s">
        <v>446</v>
      </c>
      <c r="B26" s="169"/>
      <c r="C26" s="172"/>
    </row>
    <row r="27" spans="1:26" s="23" customFormat="1" x14ac:dyDescent="0.25">
      <c r="A27" s="168" t="s">
        <v>451</v>
      </c>
      <c r="B27" s="169"/>
      <c r="C27" s="172"/>
    </row>
    <row r="28" spans="1:26" s="23" customFormat="1" x14ac:dyDescent="0.25">
      <c r="A28" s="171" t="s">
        <v>452</v>
      </c>
      <c r="B28" s="169"/>
      <c r="C28" s="172"/>
    </row>
    <row r="29" spans="1:26" s="23" customFormat="1" x14ac:dyDescent="0.25">
      <c r="A29" s="168" t="s">
        <v>455</v>
      </c>
      <c r="B29" s="169"/>
      <c r="C29" s="172"/>
    </row>
    <row r="30" spans="1:26" s="23" customFormat="1" x14ac:dyDescent="0.25">
      <c r="A30" s="171" t="s">
        <v>456</v>
      </c>
      <c r="B30" s="169"/>
      <c r="C30" s="172"/>
    </row>
    <row r="31" spans="1:26" s="23" customFormat="1" x14ac:dyDescent="0.25">
      <c r="A31" s="171" t="s">
        <v>457</v>
      </c>
      <c r="B31" s="169"/>
      <c r="C31" s="172"/>
    </row>
    <row r="32" spans="1:26" s="23" customFormat="1" x14ac:dyDescent="0.25">
      <c r="A32" s="171" t="s">
        <v>462</v>
      </c>
      <c r="B32" s="169"/>
      <c r="C32" s="172"/>
    </row>
    <row r="33" spans="1:3" s="23" customFormat="1" x14ac:dyDescent="0.25">
      <c r="A33" s="168" t="s">
        <v>464</v>
      </c>
      <c r="B33" s="169"/>
      <c r="C33" s="172"/>
    </row>
    <row r="34" spans="1:3" s="23" customFormat="1" x14ac:dyDescent="0.25">
      <c r="A34" s="171" t="s">
        <v>357</v>
      </c>
      <c r="B34" s="169"/>
      <c r="C34" s="172"/>
    </row>
    <row r="35" spans="1:3" s="23" customFormat="1" x14ac:dyDescent="0.25">
      <c r="A35" s="194"/>
      <c r="B35" s="77"/>
      <c r="C35" s="199"/>
    </row>
    <row r="36" spans="1:3" s="23" customFormat="1" x14ac:dyDescent="0.25">
      <c r="A36" s="194"/>
      <c r="B36" s="77"/>
      <c r="C36" s="200" t="s">
        <v>495</v>
      </c>
    </row>
    <row r="37" spans="1:3" s="23" customFormat="1" x14ac:dyDescent="0.25">
      <c r="A37" s="194"/>
      <c r="B37" s="77"/>
      <c r="C37" s="204" t="s">
        <v>496</v>
      </c>
    </row>
    <row r="38" spans="1:3" s="23" customFormat="1" x14ac:dyDescent="0.25">
      <c r="A38" s="194"/>
      <c r="B38" s="77"/>
      <c r="C38" s="199"/>
    </row>
    <row r="39" spans="1:3" s="23" customFormat="1" x14ac:dyDescent="0.25"/>
    <row r="40" spans="1:3" s="23" customFormat="1" x14ac:dyDescent="0.25"/>
    <row r="41" spans="1:3" s="23" customFormat="1" x14ac:dyDescent="0.25"/>
    <row r="42" spans="1:3" s="23" customFormat="1" x14ac:dyDescent="0.25"/>
    <row r="43" spans="1:3" s="23" customFormat="1" x14ac:dyDescent="0.25"/>
    <row r="44" spans="1:3" s="23" customFormat="1" x14ac:dyDescent="0.25"/>
    <row r="45" spans="1:3" s="23" customFormat="1" x14ac:dyDescent="0.25"/>
    <row r="46" spans="1:3" s="23" customFormat="1" x14ac:dyDescent="0.25"/>
    <row r="47" spans="1:3" s="23" customFormat="1" x14ac:dyDescent="0.25"/>
    <row r="48" spans="1:3" s="23" customFormat="1" x14ac:dyDescent="0.25"/>
    <row r="49" s="23" customFormat="1" x14ac:dyDescent="0.25"/>
    <row r="50" s="23" customFormat="1" x14ac:dyDescent="0.25"/>
    <row r="51" s="23" customFormat="1" x14ac:dyDescent="0.25"/>
    <row r="52" s="23" customFormat="1" x14ac:dyDescent="0.25"/>
    <row r="53" s="23" customFormat="1" x14ac:dyDescent="0.25"/>
    <row r="54" s="23" customFormat="1" x14ac:dyDescent="0.25"/>
    <row r="55" s="23" customFormat="1" x14ac:dyDescent="0.25"/>
    <row r="56" s="23" customFormat="1" x14ac:dyDescent="0.25"/>
    <row r="57" s="23" customFormat="1" x14ac:dyDescent="0.25"/>
    <row r="58" s="23" customFormat="1" x14ac:dyDescent="0.25"/>
    <row r="59" s="23" customFormat="1" x14ac:dyDescent="0.25"/>
    <row r="60" s="23" customFormat="1" x14ac:dyDescent="0.25"/>
    <row r="61" s="23" customFormat="1" x14ac:dyDescent="0.25"/>
    <row r="62" s="23" customFormat="1" x14ac:dyDescent="0.25"/>
    <row r="63" s="23" customFormat="1" x14ac:dyDescent="0.25"/>
    <row r="64" s="23" customFormat="1" x14ac:dyDescent="0.25"/>
    <row r="65" s="23" customForma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x14ac:dyDescent="0.25"/>
    <row r="76" s="23" customFormat="1" x14ac:dyDescent="0.25"/>
    <row r="77" s="23" customFormat="1" x14ac:dyDescent="0.25"/>
    <row r="78" s="23" customFormat="1" x14ac:dyDescent="0.25"/>
    <row r="79" s="23" customFormat="1" x14ac:dyDescent="0.25"/>
    <row r="80" s="23" customFormat="1" x14ac:dyDescent="0.25"/>
    <row r="81" s="23" customFormat="1" x14ac:dyDescent="0.25"/>
    <row r="82" s="23" customFormat="1" x14ac:dyDescent="0.25"/>
    <row r="83" s="23" customFormat="1" x14ac:dyDescent="0.25"/>
    <row r="84" s="23" customFormat="1" x14ac:dyDescent="0.25"/>
    <row r="85" s="23" customFormat="1" x14ac:dyDescent="0.25"/>
    <row r="86" s="23" customFormat="1" x14ac:dyDescent="0.25"/>
    <row r="87" s="23" customFormat="1" x14ac:dyDescent="0.25"/>
    <row r="88" s="23" customFormat="1" x14ac:dyDescent="0.25"/>
    <row r="89" s="23" customFormat="1" x14ac:dyDescent="0.25"/>
    <row r="90" s="23" customFormat="1" x14ac:dyDescent="0.25"/>
    <row r="91" s="23" customFormat="1" x14ac:dyDescent="0.25"/>
    <row r="92" s="23" customFormat="1" x14ac:dyDescent="0.25"/>
    <row r="93" s="23" customFormat="1" x14ac:dyDescent="0.25"/>
    <row r="94" s="23" customFormat="1" x14ac:dyDescent="0.25"/>
    <row r="95" s="23" customFormat="1" x14ac:dyDescent="0.25"/>
    <row r="96" s="23" customFormat="1" x14ac:dyDescent="0.25"/>
    <row r="97" s="23" customFormat="1" x14ac:dyDescent="0.25"/>
    <row r="98" s="23" customFormat="1" x14ac:dyDescent="0.25"/>
    <row r="99" s="23" customFormat="1" x14ac:dyDescent="0.25"/>
    <row r="100" s="23" customFormat="1" x14ac:dyDescent="0.25"/>
    <row r="101" s="23" customFormat="1" x14ac:dyDescent="0.25"/>
    <row r="102" s="23" customFormat="1" x14ac:dyDescent="0.25"/>
    <row r="103" s="23" customFormat="1" x14ac:dyDescent="0.25"/>
    <row r="104" s="23" customFormat="1" x14ac:dyDescent="0.25"/>
    <row r="105" s="23" customFormat="1" x14ac:dyDescent="0.25"/>
    <row r="106" s="23" customFormat="1" x14ac:dyDescent="0.25"/>
    <row r="107" s="23" customFormat="1" x14ac:dyDescent="0.25"/>
    <row r="108" s="23" customFormat="1" x14ac:dyDescent="0.25"/>
    <row r="109" s="23" customFormat="1" x14ac:dyDescent="0.25"/>
    <row r="110" s="23" customFormat="1" x14ac:dyDescent="0.25"/>
    <row r="111" s="23" customFormat="1" x14ac:dyDescent="0.25"/>
    <row r="112" s="23" customFormat="1" x14ac:dyDescent="0.25"/>
    <row r="113" s="23" customFormat="1" x14ac:dyDescent="0.25"/>
    <row r="114" s="23" customFormat="1" x14ac:dyDescent="0.25"/>
    <row r="115" s="23" customFormat="1" x14ac:dyDescent="0.25"/>
    <row r="116" s="23" customFormat="1" x14ac:dyDescent="0.25"/>
    <row r="117" s="23" customFormat="1" x14ac:dyDescent="0.25"/>
    <row r="118" s="23" customFormat="1" x14ac:dyDescent="0.25"/>
    <row r="119" s="23" customFormat="1" x14ac:dyDescent="0.25"/>
    <row r="120" s="23" customFormat="1" x14ac:dyDescent="0.25"/>
    <row r="121" s="23" customFormat="1" x14ac:dyDescent="0.25"/>
    <row r="122" s="23" customFormat="1" x14ac:dyDescent="0.25"/>
    <row r="123" s="23" customFormat="1" x14ac:dyDescent="0.25"/>
    <row r="124" s="23" customFormat="1" x14ac:dyDescent="0.25"/>
    <row r="125" s="23" customFormat="1" x14ac:dyDescent="0.25"/>
    <row r="126" s="23" customFormat="1" x14ac:dyDescent="0.25"/>
    <row r="127" s="23" customFormat="1" x14ac:dyDescent="0.25"/>
    <row r="128" s="23" customFormat="1" x14ac:dyDescent="0.25"/>
    <row r="129" s="23" customFormat="1" x14ac:dyDescent="0.25"/>
    <row r="130" s="23" customFormat="1" x14ac:dyDescent="0.25"/>
    <row r="131" s="23" customFormat="1" x14ac:dyDescent="0.25"/>
    <row r="132" s="23" customFormat="1" x14ac:dyDescent="0.25"/>
    <row r="133" s="23" customFormat="1" x14ac:dyDescent="0.25"/>
    <row r="134" s="23" customFormat="1" x14ac:dyDescent="0.25"/>
    <row r="135" s="23" customFormat="1" x14ac:dyDescent="0.25"/>
    <row r="136" s="23" customFormat="1" x14ac:dyDescent="0.25"/>
    <row r="137" s="23" customFormat="1" x14ac:dyDescent="0.25"/>
    <row r="138" s="23" customFormat="1" x14ac:dyDescent="0.25"/>
    <row r="139" s="23" customFormat="1" x14ac:dyDescent="0.25"/>
    <row r="140" s="23" customFormat="1" x14ac:dyDescent="0.25"/>
    <row r="141" s="23" customFormat="1" x14ac:dyDescent="0.25"/>
    <row r="142" s="23" customFormat="1" x14ac:dyDescent="0.25"/>
    <row r="143" s="23" customFormat="1" x14ac:dyDescent="0.25"/>
    <row r="144" s="23" customFormat="1" x14ac:dyDescent="0.25"/>
    <row r="145" s="23" customFormat="1" x14ac:dyDescent="0.25"/>
    <row r="146" s="23" customFormat="1" x14ac:dyDescent="0.25"/>
    <row r="147" s="23" customFormat="1" x14ac:dyDescent="0.25"/>
    <row r="148" s="23" customFormat="1" x14ac:dyDescent="0.25"/>
    <row r="149" s="23" customFormat="1" x14ac:dyDescent="0.25"/>
    <row r="150" s="23" customFormat="1" x14ac:dyDescent="0.25"/>
    <row r="151" s="23" customFormat="1" x14ac:dyDescent="0.25"/>
    <row r="152" s="23" customFormat="1" x14ac:dyDescent="0.25"/>
    <row r="153" s="23" customFormat="1" x14ac:dyDescent="0.25"/>
    <row r="154" s="23" customFormat="1" x14ac:dyDescent="0.25"/>
    <row r="155" s="23" customFormat="1" x14ac:dyDescent="0.25"/>
    <row r="156" s="23" customFormat="1" x14ac:dyDescent="0.25"/>
    <row r="157" s="23" customFormat="1" x14ac:dyDescent="0.25"/>
    <row r="158" s="23" customFormat="1" x14ac:dyDescent="0.25"/>
    <row r="159" s="23" customFormat="1" x14ac:dyDescent="0.25"/>
    <row r="160" s="23" customFormat="1" x14ac:dyDescent="0.25"/>
    <row r="161" s="23" customFormat="1" x14ac:dyDescent="0.25"/>
    <row r="162" s="23" customFormat="1" x14ac:dyDescent="0.25"/>
    <row r="163" s="23" customFormat="1" x14ac:dyDescent="0.25"/>
    <row r="164" s="23" customFormat="1" x14ac:dyDescent="0.25"/>
    <row r="165" s="23" customFormat="1" x14ac:dyDescent="0.25"/>
    <row r="166" s="23" customFormat="1" x14ac:dyDescent="0.25"/>
    <row r="167" s="23" customFormat="1" x14ac:dyDescent="0.25"/>
    <row r="168" s="23" customFormat="1" x14ac:dyDescent="0.25"/>
    <row r="169" s="23" customFormat="1" x14ac:dyDescent="0.25"/>
    <row r="170" s="23" customFormat="1" x14ac:dyDescent="0.25"/>
    <row r="171" s="23" customFormat="1" x14ac:dyDescent="0.25"/>
    <row r="172" s="23" customFormat="1" x14ac:dyDescent="0.25"/>
    <row r="173" s="23" customFormat="1" x14ac:dyDescent="0.25"/>
    <row r="174" s="23" customFormat="1" x14ac:dyDescent="0.25"/>
    <row r="175" s="23" customFormat="1" x14ac:dyDescent="0.25"/>
    <row r="176" s="23" customFormat="1" x14ac:dyDescent="0.25"/>
    <row r="177" s="23" customFormat="1" x14ac:dyDescent="0.25"/>
    <row r="178" s="23" customFormat="1" x14ac:dyDescent="0.25"/>
    <row r="179" s="23" customFormat="1" x14ac:dyDescent="0.25"/>
    <row r="180" s="23" customFormat="1" x14ac:dyDescent="0.25"/>
    <row r="181" s="23" customFormat="1" x14ac:dyDescent="0.25"/>
    <row r="182" s="23" customFormat="1" x14ac:dyDescent="0.25"/>
    <row r="183" s="23" customFormat="1" x14ac:dyDescent="0.25"/>
    <row r="184" s="23" customFormat="1" x14ac:dyDescent="0.25"/>
    <row r="185" s="23" customFormat="1" x14ac:dyDescent="0.25"/>
    <row r="186" s="23" customFormat="1" x14ac:dyDescent="0.25"/>
    <row r="187" s="23" customFormat="1" x14ac:dyDescent="0.25"/>
    <row r="188" s="23" customFormat="1" x14ac:dyDescent="0.25"/>
    <row r="189" s="23" customFormat="1" x14ac:dyDescent="0.25"/>
    <row r="190" s="23" customFormat="1" x14ac:dyDescent="0.25"/>
    <row r="191" s="23" customFormat="1" x14ac:dyDescent="0.25"/>
    <row r="192" s="23" customFormat="1" x14ac:dyDescent="0.25"/>
    <row r="193" s="23" customFormat="1" x14ac:dyDescent="0.25"/>
    <row r="194" s="23" customFormat="1" x14ac:dyDescent="0.25"/>
    <row r="195" s="23" customFormat="1" x14ac:dyDescent="0.25"/>
    <row r="196" s="23" customFormat="1" x14ac:dyDescent="0.25"/>
    <row r="197" s="23" customFormat="1" x14ac:dyDescent="0.25"/>
    <row r="198" s="23" customFormat="1" x14ac:dyDescent="0.25"/>
    <row r="199" s="23" customFormat="1" x14ac:dyDescent="0.25"/>
    <row r="200" s="23" customFormat="1" x14ac:dyDescent="0.25"/>
    <row r="201" s="23" customFormat="1" x14ac:dyDescent="0.25"/>
    <row r="202" s="23" customFormat="1" x14ac:dyDescent="0.25"/>
    <row r="203" s="23" customFormat="1" x14ac:dyDescent="0.25"/>
    <row r="204" s="23" customFormat="1" x14ac:dyDescent="0.25"/>
    <row r="205" s="23" customFormat="1" x14ac:dyDescent="0.25"/>
    <row r="206" s="23" customFormat="1" x14ac:dyDescent="0.25"/>
    <row r="207" s="23" customFormat="1" x14ac:dyDescent="0.25"/>
    <row r="208" s="23" customFormat="1" x14ac:dyDescent="0.25"/>
    <row r="209" s="23" customFormat="1" x14ac:dyDescent="0.25"/>
    <row r="210" s="23" customFormat="1" x14ac:dyDescent="0.25"/>
    <row r="211" s="23" customFormat="1" x14ac:dyDescent="0.25"/>
    <row r="212" s="23" customFormat="1" x14ac:dyDescent="0.25"/>
    <row r="213" s="23" customFormat="1" x14ac:dyDescent="0.25"/>
    <row r="214" s="23" customFormat="1" x14ac:dyDescent="0.25"/>
    <row r="215" s="23" customFormat="1" x14ac:dyDescent="0.25"/>
    <row r="216" s="23" customFormat="1" x14ac:dyDescent="0.25"/>
    <row r="217" s="23" customFormat="1" x14ac:dyDescent="0.25"/>
    <row r="218" s="23" customFormat="1" x14ac:dyDescent="0.25"/>
    <row r="219" s="23" customFormat="1" x14ac:dyDescent="0.25"/>
    <row r="220" s="23" customFormat="1" x14ac:dyDescent="0.25"/>
    <row r="221" s="23" customFormat="1" x14ac:dyDescent="0.25"/>
    <row r="222" s="23" customFormat="1" x14ac:dyDescent="0.25"/>
    <row r="223" s="23" customFormat="1" x14ac:dyDescent="0.25"/>
    <row r="224" s="23" customFormat="1" x14ac:dyDescent="0.25"/>
    <row r="225" s="23" customFormat="1" x14ac:dyDescent="0.25"/>
    <row r="226" s="23" customFormat="1" x14ac:dyDescent="0.25"/>
    <row r="227" s="23" customFormat="1" x14ac:dyDescent="0.25"/>
    <row r="228" s="23" customFormat="1" x14ac:dyDescent="0.25"/>
    <row r="229" s="23" customFormat="1" x14ac:dyDescent="0.25"/>
    <row r="230" s="23" customFormat="1" x14ac:dyDescent="0.25"/>
    <row r="231" s="23" customFormat="1" x14ac:dyDescent="0.25"/>
    <row r="232" s="23" customFormat="1" x14ac:dyDescent="0.25"/>
    <row r="233" s="23" customFormat="1" x14ac:dyDescent="0.25"/>
    <row r="234" s="23" customFormat="1" x14ac:dyDescent="0.25"/>
    <row r="235" s="23" customFormat="1" x14ac:dyDescent="0.25"/>
    <row r="236" s="23" customFormat="1" x14ac:dyDescent="0.25"/>
    <row r="237" s="23" customFormat="1" x14ac:dyDescent="0.25"/>
    <row r="238" s="23" customFormat="1" x14ac:dyDescent="0.25"/>
    <row r="239" s="23" customFormat="1" x14ac:dyDescent="0.25"/>
    <row r="240" s="23" customFormat="1" x14ac:dyDescent="0.25"/>
    <row r="241" s="23" customFormat="1" x14ac:dyDescent="0.25"/>
    <row r="242" s="23" customFormat="1" x14ac:dyDescent="0.25"/>
    <row r="243" s="23" customFormat="1" x14ac:dyDescent="0.25"/>
    <row r="244" s="23" customFormat="1" x14ac:dyDescent="0.25"/>
    <row r="245" s="23" customFormat="1" x14ac:dyDescent="0.25"/>
    <row r="246" s="23" customFormat="1" x14ac:dyDescent="0.25"/>
    <row r="247" s="23" customFormat="1" x14ac:dyDescent="0.25"/>
    <row r="248" s="23" customFormat="1" x14ac:dyDescent="0.25"/>
    <row r="249" s="23" customFormat="1" x14ac:dyDescent="0.25"/>
    <row r="250" s="23" customFormat="1" x14ac:dyDescent="0.25"/>
    <row r="251" s="23" customFormat="1" x14ac:dyDescent="0.25"/>
    <row r="252" s="23" customFormat="1" x14ac:dyDescent="0.25"/>
    <row r="253" s="23" customFormat="1" x14ac:dyDescent="0.25"/>
    <row r="254" s="23" customFormat="1" x14ac:dyDescent="0.25"/>
    <row r="255" s="23" customFormat="1" x14ac:dyDescent="0.25"/>
    <row r="256" s="23" customFormat="1" x14ac:dyDescent="0.25"/>
    <row r="257" s="23" customFormat="1" x14ac:dyDescent="0.25"/>
    <row r="258" s="23" customFormat="1" x14ac:dyDescent="0.25"/>
    <row r="259" s="23" customFormat="1" x14ac:dyDescent="0.25"/>
    <row r="260" s="23" customFormat="1" x14ac:dyDescent="0.25"/>
    <row r="261" s="23" customFormat="1" x14ac:dyDescent="0.25"/>
    <row r="262" s="23" customFormat="1" x14ac:dyDescent="0.25"/>
    <row r="263" s="23" customFormat="1" x14ac:dyDescent="0.25"/>
    <row r="264" s="23" customFormat="1" x14ac:dyDescent="0.25"/>
    <row r="265" s="23" customFormat="1" x14ac:dyDescent="0.25"/>
    <row r="266" s="23" customFormat="1" x14ac:dyDescent="0.25"/>
    <row r="267" s="23" customFormat="1" x14ac:dyDescent="0.25"/>
    <row r="268" s="23" customFormat="1" x14ac:dyDescent="0.25"/>
    <row r="269" s="23" customFormat="1" x14ac:dyDescent="0.25"/>
    <row r="270" s="23" customFormat="1" x14ac:dyDescent="0.25"/>
    <row r="271" s="23" customFormat="1" x14ac:dyDescent="0.25"/>
    <row r="272" s="23" customFormat="1" x14ac:dyDescent="0.25"/>
    <row r="273" s="23" customFormat="1" x14ac:dyDescent="0.25"/>
    <row r="274" s="23" customFormat="1" x14ac:dyDescent="0.25"/>
    <row r="275" s="23" customFormat="1" x14ac:dyDescent="0.25"/>
    <row r="276" s="23" customFormat="1" x14ac:dyDescent="0.25"/>
    <row r="277" s="23" customFormat="1" x14ac:dyDescent="0.25"/>
    <row r="278" s="23" customFormat="1" x14ac:dyDescent="0.25"/>
    <row r="279" s="23" customFormat="1" x14ac:dyDescent="0.25"/>
    <row r="280" s="23" customFormat="1" x14ac:dyDescent="0.25"/>
    <row r="281" s="23" customFormat="1" x14ac:dyDescent="0.25"/>
    <row r="282" s="23" customFormat="1" x14ac:dyDescent="0.25"/>
    <row r="283" s="23" customFormat="1" x14ac:dyDescent="0.25"/>
    <row r="284" s="23" customFormat="1" x14ac:dyDescent="0.25"/>
    <row r="285" s="23" customFormat="1" x14ac:dyDescent="0.25"/>
    <row r="286" s="23" customFormat="1" x14ac:dyDescent="0.25"/>
    <row r="287" s="23" customFormat="1" x14ac:dyDescent="0.25"/>
    <row r="288" s="23" customFormat="1" x14ac:dyDescent="0.25"/>
    <row r="289" s="23" customFormat="1" x14ac:dyDescent="0.25"/>
    <row r="290" s="23" customFormat="1" x14ac:dyDescent="0.25"/>
    <row r="291" s="23" customFormat="1" x14ac:dyDescent="0.25"/>
    <row r="292" s="23" customFormat="1" x14ac:dyDescent="0.25"/>
    <row r="293" s="23" customFormat="1" x14ac:dyDescent="0.25"/>
    <row r="294" s="23" customFormat="1" x14ac:dyDescent="0.25"/>
    <row r="295" s="23" customFormat="1" x14ac:dyDescent="0.25"/>
    <row r="296" s="23" customFormat="1" x14ac:dyDescent="0.25"/>
    <row r="297" s="23" customFormat="1" x14ac:dyDescent="0.25"/>
    <row r="298" s="23" customFormat="1" x14ac:dyDescent="0.25"/>
    <row r="299" s="23" customFormat="1" x14ac:dyDescent="0.25"/>
    <row r="300" s="23" customFormat="1" x14ac:dyDescent="0.25"/>
    <row r="301" s="23" customFormat="1" x14ac:dyDescent="0.25"/>
    <row r="302" s="23" customFormat="1" x14ac:dyDescent="0.25"/>
    <row r="303" s="23" customFormat="1" x14ac:dyDescent="0.25"/>
    <row r="304" s="23" customFormat="1" x14ac:dyDescent="0.25"/>
    <row r="305" s="23" customFormat="1" x14ac:dyDescent="0.25"/>
    <row r="306" s="23" customFormat="1" x14ac:dyDescent="0.25"/>
    <row r="307" s="23" customFormat="1" x14ac:dyDescent="0.25"/>
    <row r="308" s="23" customFormat="1" x14ac:dyDescent="0.25"/>
    <row r="309" s="23" customFormat="1" x14ac:dyDescent="0.25"/>
    <row r="310" s="23" customFormat="1" x14ac:dyDescent="0.25"/>
    <row r="311" s="23" customFormat="1" x14ac:dyDescent="0.25"/>
    <row r="312" s="23" customFormat="1" x14ac:dyDescent="0.25"/>
    <row r="313" s="23" customFormat="1" x14ac:dyDescent="0.25"/>
    <row r="314" s="23" customFormat="1" x14ac:dyDescent="0.25"/>
    <row r="315" s="23" customFormat="1" x14ac:dyDescent="0.25"/>
    <row r="316" s="23" customFormat="1" x14ac:dyDescent="0.25"/>
    <row r="317" s="23" customFormat="1" x14ac:dyDescent="0.25"/>
    <row r="318" s="23" customFormat="1" x14ac:dyDescent="0.25"/>
    <row r="319" s="23" customFormat="1" x14ac:dyDescent="0.25"/>
    <row r="320" s="23" customFormat="1" x14ac:dyDescent="0.25"/>
    <row r="321" s="23" customFormat="1" x14ac:dyDescent="0.25"/>
    <row r="322" s="23" customFormat="1" x14ac:dyDescent="0.25"/>
    <row r="323" s="23" customFormat="1" x14ac:dyDescent="0.25"/>
    <row r="324" s="23" customFormat="1" x14ac:dyDescent="0.25"/>
    <row r="325" s="23" customFormat="1" x14ac:dyDescent="0.25"/>
    <row r="326" s="23" customFormat="1" x14ac:dyDescent="0.25"/>
    <row r="327" s="23" customFormat="1" x14ac:dyDescent="0.25"/>
    <row r="328" s="23" customFormat="1" x14ac:dyDescent="0.25"/>
    <row r="329" s="23" customFormat="1" x14ac:dyDescent="0.25"/>
    <row r="330" s="23" customFormat="1" x14ac:dyDescent="0.25"/>
    <row r="331" s="23" customFormat="1" x14ac:dyDescent="0.25"/>
    <row r="332" s="23" customFormat="1" x14ac:dyDescent="0.25"/>
    <row r="333" s="23" customFormat="1" x14ac:dyDescent="0.25"/>
    <row r="334" s="23" customFormat="1" x14ac:dyDescent="0.25"/>
    <row r="335" s="23" customFormat="1" x14ac:dyDescent="0.25"/>
    <row r="336" s="23" customFormat="1" x14ac:dyDescent="0.25"/>
    <row r="337" s="23" customFormat="1" x14ac:dyDescent="0.25"/>
    <row r="338" s="23" customFormat="1" x14ac:dyDescent="0.25"/>
    <row r="339" s="23" customFormat="1" x14ac:dyDescent="0.25"/>
    <row r="340" s="23" customFormat="1" x14ac:dyDescent="0.25"/>
    <row r="341" s="23" customFormat="1" x14ac:dyDescent="0.25"/>
    <row r="342" s="23" customFormat="1" x14ac:dyDescent="0.25"/>
    <row r="343" s="23" customFormat="1" x14ac:dyDescent="0.25"/>
    <row r="344" s="23" customFormat="1" x14ac:dyDescent="0.25"/>
    <row r="345" s="23" customFormat="1" x14ac:dyDescent="0.25"/>
    <row r="346" s="23" customFormat="1" x14ac:dyDescent="0.25"/>
    <row r="347" s="23" customFormat="1" x14ac:dyDescent="0.25"/>
    <row r="348" s="23" customFormat="1" x14ac:dyDescent="0.25"/>
    <row r="349" s="23" customFormat="1" x14ac:dyDescent="0.25"/>
    <row r="350" s="23" customFormat="1" x14ac:dyDescent="0.25"/>
    <row r="351" s="23" customFormat="1" x14ac:dyDescent="0.25"/>
    <row r="352" s="23" customFormat="1" x14ac:dyDescent="0.25"/>
    <row r="353" s="23" customFormat="1" x14ac:dyDescent="0.25"/>
    <row r="354" s="23" customFormat="1" x14ac:dyDescent="0.25"/>
    <row r="355" s="23" customFormat="1" x14ac:dyDescent="0.25"/>
    <row r="356" s="23" customFormat="1" x14ac:dyDescent="0.25"/>
    <row r="357" s="23" customFormat="1" x14ac:dyDescent="0.25"/>
    <row r="358" s="23" customFormat="1" x14ac:dyDescent="0.25"/>
    <row r="359" s="23" customFormat="1" x14ac:dyDescent="0.25"/>
    <row r="360" s="23" customFormat="1" x14ac:dyDescent="0.25"/>
    <row r="361" s="23" customFormat="1" x14ac:dyDescent="0.25"/>
    <row r="362" s="23" customFormat="1" x14ac:dyDescent="0.25"/>
    <row r="363" s="23" customFormat="1" x14ac:dyDescent="0.25"/>
    <row r="364" s="23" customFormat="1" x14ac:dyDescent="0.25"/>
    <row r="365" s="23" customFormat="1" x14ac:dyDescent="0.25"/>
    <row r="366" s="23" customFormat="1" x14ac:dyDescent="0.25"/>
    <row r="367" s="23" customFormat="1" x14ac:dyDescent="0.25"/>
    <row r="368" s="23" customFormat="1" x14ac:dyDescent="0.25"/>
    <row r="369" s="23" customFormat="1" x14ac:dyDescent="0.25"/>
    <row r="370" s="23" customFormat="1" x14ac:dyDescent="0.25"/>
    <row r="371" s="23" customFormat="1" x14ac:dyDescent="0.25"/>
    <row r="372" s="23" customFormat="1" x14ac:dyDescent="0.25"/>
    <row r="373" s="23" customFormat="1" x14ac:dyDescent="0.25"/>
    <row r="374" s="23" customFormat="1" x14ac:dyDescent="0.25"/>
    <row r="375" s="23" customFormat="1" x14ac:dyDescent="0.25"/>
    <row r="376" s="23" customFormat="1" x14ac:dyDescent="0.25"/>
    <row r="377" s="23" customFormat="1" x14ac:dyDescent="0.25"/>
    <row r="378" s="23" customFormat="1" x14ac:dyDescent="0.25"/>
    <row r="379" s="23" customFormat="1" x14ac:dyDescent="0.25"/>
    <row r="380" s="23" customFormat="1" x14ac:dyDescent="0.25"/>
    <row r="381" s="23" customFormat="1" x14ac:dyDescent="0.25"/>
    <row r="382" s="23" customFormat="1" x14ac:dyDescent="0.25"/>
    <row r="383" s="23" customFormat="1" x14ac:dyDescent="0.25"/>
    <row r="384" s="23" customFormat="1" x14ac:dyDescent="0.25"/>
    <row r="385" s="23" customFormat="1" x14ac:dyDescent="0.25"/>
    <row r="386" s="23" customFormat="1" x14ac:dyDescent="0.25"/>
    <row r="387" s="23" customFormat="1" x14ac:dyDescent="0.25"/>
    <row r="388" s="23" customFormat="1" x14ac:dyDescent="0.25"/>
    <row r="389" s="23" customFormat="1" x14ac:dyDescent="0.25"/>
    <row r="390" s="23" customFormat="1" x14ac:dyDescent="0.25"/>
    <row r="391" s="23" customFormat="1" x14ac:dyDescent="0.25"/>
    <row r="392" s="23" customFormat="1" x14ac:dyDescent="0.25"/>
    <row r="393" s="23" customFormat="1" x14ac:dyDescent="0.25"/>
    <row r="394" s="23" customFormat="1" x14ac:dyDescent="0.25"/>
    <row r="395" s="23" customFormat="1" x14ac:dyDescent="0.25"/>
    <row r="396" s="23" customFormat="1" x14ac:dyDescent="0.25"/>
    <row r="397" s="23" customFormat="1" x14ac:dyDescent="0.25"/>
    <row r="398" s="23" customFormat="1" x14ac:dyDescent="0.25"/>
    <row r="399" s="23" customFormat="1" x14ac:dyDescent="0.25"/>
    <row r="400" s="23" customFormat="1" x14ac:dyDescent="0.25"/>
    <row r="401" s="23" customFormat="1" x14ac:dyDescent="0.25"/>
    <row r="402" s="23" customFormat="1" x14ac:dyDescent="0.25"/>
    <row r="403" s="23" customFormat="1" x14ac:dyDescent="0.25"/>
    <row r="404" s="23" customFormat="1" x14ac:dyDescent="0.25"/>
    <row r="405" s="23" customFormat="1" x14ac:dyDescent="0.25"/>
    <row r="406" s="23" customFormat="1" x14ac:dyDescent="0.25"/>
    <row r="407" s="23" customFormat="1" x14ac:dyDescent="0.25"/>
    <row r="408" s="23" customFormat="1" x14ac:dyDescent="0.25"/>
    <row r="409" s="23" customFormat="1" x14ac:dyDescent="0.25"/>
    <row r="410" s="23" customFormat="1" x14ac:dyDescent="0.25"/>
    <row r="411" s="23" customFormat="1" x14ac:dyDescent="0.25"/>
    <row r="412" s="23" customFormat="1" x14ac:dyDescent="0.25"/>
    <row r="413" s="23" customFormat="1" x14ac:dyDescent="0.25"/>
    <row r="414" s="23" customFormat="1" x14ac:dyDescent="0.25"/>
    <row r="415" s="23" customFormat="1" x14ac:dyDescent="0.25"/>
    <row r="416" s="23" customFormat="1" x14ac:dyDescent="0.25"/>
    <row r="417" s="23" customFormat="1" x14ac:dyDescent="0.25"/>
    <row r="418" s="23" customFormat="1" x14ac:dyDescent="0.25"/>
    <row r="419" s="23" customFormat="1" x14ac:dyDescent="0.25"/>
    <row r="420" s="23" customFormat="1" x14ac:dyDescent="0.25"/>
    <row r="421" s="23" customFormat="1" x14ac:dyDescent="0.25"/>
    <row r="422" s="23" customFormat="1" x14ac:dyDescent="0.25"/>
    <row r="423" s="23" customFormat="1" x14ac:dyDescent="0.25"/>
    <row r="424" s="23" customFormat="1" x14ac:dyDescent="0.25"/>
    <row r="425" s="23" customFormat="1" x14ac:dyDescent="0.25"/>
    <row r="426" s="23" customFormat="1" x14ac:dyDescent="0.25"/>
    <row r="427" s="23" customFormat="1" x14ac:dyDescent="0.25"/>
    <row r="428" s="23" customFormat="1" x14ac:dyDescent="0.25"/>
    <row r="429" s="23" customFormat="1" x14ac:dyDescent="0.25"/>
    <row r="430" s="23" customFormat="1" x14ac:dyDescent="0.25"/>
    <row r="431" s="23" customFormat="1" x14ac:dyDescent="0.25"/>
    <row r="432" s="23" customFormat="1" x14ac:dyDescent="0.25"/>
    <row r="433" s="23" customFormat="1" x14ac:dyDescent="0.25"/>
    <row r="434" s="23" customFormat="1" x14ac:dyDescent="0.25"/>
    <row r="435" s="23" customFormat="1" x14ac:dyDescent="0.25"/>
    <row r="436" s="23" customFormat="1" x14ac:dyDescent="0.25"/>
    <row r="437" s="23" customFormat="1" x14ac:dyDescent="0.25"/>
    <row r="438" s="23" customFormat="1" x14ac:dyDescent="0.25"/>
    <row r="439" s="23" customFormat="1" x14ac:dyDescent="0.25"/>
    <row r="440" s="23" customFormat="1" x14ac:dyDescent="0.25"/>
    <row r="441" s="23" customFormat="1" x14ac:dyDescent="0.25"/>
    <row r="442" s="23" customFormat="1" x14ac:dyDescent="0.25"/>
    <row r="443" s="23" customFormat="1" x14ac:dyDescent="0.25"/>
    <row r="444" s="23" customFormat="1" x14ac:dyDescent="0.25"/>
    <row r="445" s="23" customFormat="1" x14ac:dyDescent="0.25"/>
    <row r="446" s="23" customFormat="1" x14ac:dyDescent="0.25"/>
    <row r="447" s="23" customFormat="1" x14ac:dyDescent="0.25"/>
    <row r="448" s="23" customFormat="1" x14ac:dyDescent="0.25"/>
    <row r="449" s="23" customFormat="1" x14ac:dyDescent="0.25"/>
    <row r="450" s="23" customFormat="1" x14ac:dyDescent="0.25"/>
    <row r="451" s="23" customFormat="1" x14ac:dyDescent="0.25"/>
    <row r="452" s="23" customFormat="1" x14ac:dyDescent="0.25"/>
    <row r="453" s="23" customFormat="1" x14ac:dyDescent="0.25"/>
    <row r="454" s="23" customFormat="1" x14ac:dyDescent="0.25"/>
    <row r="455" s="23" customFormat="1" x14ac:dyDescent="0.25"/>
    <row r="456" s="23" customFormat="1" x14ac:dyDescent="0.25"/>
    <row r="457" s="23" customFormat="1" x14ac:dyDescent="0.25"/>
    <row r="458" s="23" customFormat="1" x14ac:dyDescent="0.25"/>
    <row r="459" s="23" customFormat="1" x14ac:dyDescent="0.25"/>
    <row r="460" s="23" customFormat="1" x14ac:dyDescent="0.25"/>
    <row r="461" s="23" customFormat="1" x14ac:dyDescent="0.25"/>
    <row r="462" s="23" customFormat="1" x14ac:dyDescent="0.25"/>
    <row r="463" s="23" customFormat="1" x14ac:dyDescent="0.25"/>
    <row r="464" s="23" customFormat="1" x14ac:dyDescent="0.25"/>
    <row r="465" s="23" customFormat="1" x14ac:dyDescent="0.25"/>
    <row r="466" s="23" customFormat="1" x14ac:dyDescent="0.25"/>
    <row r="467" s="23" customFormat="1" x14ac:dyDescent="0.25"/>
    <row r="468" s="23" customFormat="1" x14ac:dyDescent="0.25"/>
    <row r="469" s="23" customFormat="1" x14ac:dyDescent="0.25"/>
    <row r="470" s="23" customFormat="1" x14ac:dyDescent="0.25"/>
    <row r="471" s="23" customFormat="1" x14ac:dyDescent="0.25"/>
    <row r="472" s="23" customFormat="1" x14ac:dyDescent="0.25"/>
    <row r="473" s="23" customFormat="1" x14ac:dyDescent="0.25"/>
    <row r="474" s="23" customFormat="1" x14ac:dyDescent="0.25"/>
    <row r="475" s="23" customFormat="1" x14ac:dyDescent="0.25"/>
    <row r="476" s="23" customFormat="1" x14ac:dyDescent="0.25"/>
    <row r="477" s="23" customFormat="1" x14ac:dyDescent="0.25"/>
    <row r="478" s="23" customFormat="1" x14ac:dyDescent="0.25"/>
    <row r="479" s="23" customFormat="1" x14ac:dyDescent="0.25"/>
    <row r="480" s="23" customFormat="1" x14ac:dyDescent="0.25"/>
    <row r="481" s="23" customFormat="1" x14ac:dyDescent="0.25"/>
    <row r="482" s="23" customFormat="1" x14ac:dyDescent="0.25"/>
    <row r="483" s="23" customFormat="1" x14ac:dyDescent="0.25"/>
    <row r="484" s="23" customFormat="1" x14ac:dyDescent="0.25"/>
    <row r="485" s="23" customFormat="1" x14ac:dyDescent="0.25"/>
    <row r="486" s="23" customFormat="1" x14ac:dyDescent="0.25"/>
    <row r="487" s="23" customFormat="1" x14ac:dyDescent="0.25"/>
    <row r="488" s="23" customFormat="1" x14ac:dyDescent="0.25"/>
    <row r="489" s="23" customFormat="1" x14ac:dyDescent="0.25"/>
    <row r="490" s="23" customFormat="1" x14ac:dyDescent="0.25"/>
    <row r="491" s="23" customFormat="1" x14ac:dyDescent="0.25"/>
    <row r="492" s="23" customFormat="1" x14ac:dyDescent="0.25"/>
    <row r="493" s="23" customFormat="1" x14ac:dyDescent="0.25"/>
    <row r="494" s="23" customFormat="1" x14ac:dyDescent="0.25"/>
    <row r="495" s="23" customFormat="1" x14ac:dyDescent="0.25"/>
    <row r="496" s="23" customFormat="1" x14ac:dyDescent="0.25"/>
    <row r="497" s="23" customFormat="1" x14ac:dyDescent="0.25"/>
    <row r="498" s="23" customFormat="1" x14ac:dyDescent="0.25"/>
    <row r="499" s="23" customFormat="1" x14ac:dyDescent="0.25"/>
    <row r="500" s="23" customFormat="1" x14ac:dyDescent="0.25"/>
    <row r="501" s="23" customFormat="1" x14ac:dyDescent="0.25"/>
    <row r="502" s="23" customFormat="1" x14ac:dyDescent="0.25"/>
    <row r="503" s="23" customFormat="1" x14ac:dyDescent="0.25"/>
    <row r="504" s="23" customFormat="1" x14ac:dyDescent="0.25"/>
    <row r="505" s="23" customFormat="1" x14ac:dyDescent="0.25"/>
    <row r="506" s="23" customFormat="1" x14ac:dyDescent="0.25"/>
    <row r="507" s="23" customFormat="1" x14ac:dyDescent="0.25"/>
    <row r="508" s="23" customFormat="1" x14ac:dyDescent="0.25"/>
    <row r="509" s="23" customFormat="1" x14ac:dyDescent="0.25"/>
    <row r="510" s="23" customFormat="1" x14ac:dyDescent="0.25"/>
    <row r="511" s="23" customFormat="1" x14ac:dyDescent="0.25"/>
    <row r="512" s="23" customFormat="1" x14ac:dyDescent="0.25"/>
    <row r="513" s="23" customFormat="1" x14ac:dyDescent="0.25"/>
    <row r="514" s="23" customFormat="1" x14ac:dyDescent="0.25"/>
    <row r="515" s="23" customFormat="1" x14ac:dyDescent="0.25"/>
    <row r="516" s="23" customFormat="1" x14ac:dyDescent="0.25"/>
    <row r="517" s="23" customFormat="1" x14ac:dyDescent="0.25"/>
    <row r="518" s="23" customFormat="1" x14ac:dyDescent="0.25"/>
    <row r="519" s="23" customFormat="1" x14ac:dyDescent="0.25"/>
    <row r="520" s="23" customFormat="1" x14ac:dyDescent="0.25"/>
    <row r="521" s="23" customFormat="1" x14ac:dyDescent="0.25"/>
    <row r="522" s="23" customFormat="1" x14ac:dyDescent="0.25"/>
    <row r="523" s="23" customFormat="1" x14ac:dyDescent="0.25"/>
    <row r="524" s="23" customFormat="1" x14ac:dyDescent="0.25"/>
    <row r="525" s="23" customFormat="1" x14ac:dyDescent="0.25"/>
    <row r="526" s="23" customFormat="1" x14ac:dyDescent="0.25"/>
    <row r="527" s="23" customFormat="1" x14ac:dyDescent="0.25"/>
    <row r="528" s="23" customFormat="1" x14ac:dyDescent="0.25"/>
    <row r="529" s="23" customFormat="1" x14ac:dyDescent="0.25"/>
    <row r="530" s="23" customFormat="1" x14ac:dyDescent="0.25"/>
    <row r="531" s="23" customFormat="1" x14ac:dyDescent="0.25"/>
    <row r="532" s="23" customFormat="1" x14ac:dyDescent="0.25"/>
    <row r="533" s="23" customFormat="1" x14ac:dyDescent="0.25"/>
    <row r="534" s="23" customFormat="1" x14ac:dyDescent="0.25"/>
    <row r="535" s="23" customFormat="1" x14ac:dyDescent="0.25"/>
    <row r="536" s="23" customFormat="1" x14ac:dyDescent="0.25"/>
    <row r="537" s="23" customFormat="1" x14ac:dyDescent="0.25"/>
    <row r="538" s="23" customFormat="1" x14ac:dyDescent="0.25"/>
    <row r="539" s="23" customFormat="1" x14ac:dyDescent="0.25"/>
    <row r="540" s="23" customFormat="1" x14ac:dyDescent="0.25"/>
    <row r="541" s="23" customFormat="1" x14ac:dyDescent="0.25"/>
    <row r="542" s="23" customFormat="1" x14ac:dyDescent="0.25"/>
    <row r="543" s="23" customFormat="1" x14ac:dyDescent="0.25"/>
    <row r="544" s="23" customFormat="1" x14ac:dyDescent="0.25"/>
    <row r="545" s="23" customFormat="1" x14ac:dyDescent="0.25"/>
    <row r="546" s="23" customFormat="1" x14ac:dyDescent="0.25"/>
    <row r="547" s="23" customFormat="1" x14ac:dyDescent="0.25"/>
    <row r="548" s="23" customFormat="1" x14ac:dyDescent="0.25"/>
    <row r="549" s="23" customFormat="1" x14ac:dyDescent="0.25"/>
    <row r="550" s="23" customFormat="1" x14ac:dyDescent="0.25"/>
    <row r="551" s="23" customFormat="1" x14ac:dyDescent="0.25"/>
    <row r="552" s="23" customFormat="1" x14ac:dyDescent="0.25"/>
    <row r="553" s="23" customFormat="1" x14ac:dyDescent="0.25"/>
    <row r="554" s="23" customFormat="1" x14ac:dyDescent="0.25"/>
    <row r="555" s="23" customFormat="1" x14ac:dyDescent="0.25"/>
    <row r="556" s="23" customFormat="1" x14ac:dyDescent="0.25"/>
    <row r="557" s="23" customFormat="1" x14ac:dyDescent="0.25"/>
    <row r="558" s="23" customFormat="1" x14ac:dyDescent="0.25"/>
    <row r="559" s="23" customFormat="1" x14ac:dyDescent="0.25"/>
    <row r="560" s="23" customFormat="1" x14ac:dyDescent="0.25"/>
    <row r="561" s="23" customFormat="1" x14ac:dyDescent="0.25"/>
    <row r="562" s="23" customFormat="1" x14ac:dyDescent="0.25"/>
    <row r="563" s="23" customFormat="1" x14ac:dyDescent="0.25"/>
    <row r="564" s="23" customFormat="1" x14ac:dyDescent="0.25"/>
    <row r="565" s="23" customFormat="1" x14ac:dyDescent="0.25"/>
    <row r="566" s="23" customFormat="1" x14ac:dyDescent="0.25"/>
    <row r="567" s="23" customFormat="1" x14ac:dyDescent="0.25"/>
    <row r="568" s="23" customFormat="1" x14ac:dyDescent="0.25"/>
    <row r="569" s="23" customFormat="1" x14ac:dyDescent="0.25"/>
    <row r="570" s="23" customFormat="1" x14ac:dyDescent="0.25"/>
    <row r="571" s="23" customFormat="1" x14ac:dyDescent="0.25"/>
    <row r="572" s="23" customFormat="1" x14ac:dyDescent="0.25"/>
    <row r="573" s="23" customFormat="1" x14ac:dyDescent="0.25"/>
    <row r="574" s="23" customFormat="1" x14ac:dyDescent="0.25"/>
    <row r="575" s="23" customFormat="1" x14ac:dyDescent="0.25"/>
    <row r="576" s="23" customFormat="1" x14ac:dyDescent="0.25"/>
    <row r="577" s="23" customFormat="1" x14ac:dyDescent="0.25"/>
    <row r="578" s="23" customFormat="1" x14ac:dyDescent="0.25"/>
    <row r="579" s="23" customFormat="1" x14ac:dyDescent="0.25"/>
    <row r="580" s="23" customFormat="1" x14ac:dyDescent="0.25"/>
    <row r="581" s="23" customFormat="1" x14ac:dyDescent="0.25"/>
    <row r="582" s="23" customFormat="1" x14ac:dyDescent="0.25"/>
    <row r="583" s="23" customFormat="1" x14ac:dyDescent="0.25"/>
    <row r="584" s="23" customFormat="1" x14ac:dyDescent="0.25"/>
    <row r="585" s="23" customFormat="1" x14ac:dyDescent="0.25"/>
    <row r="586" s="23" customFormat="1" x14ac:dyDescent="0.25"/>
    <row r="587" s="23" customFormat="1" x14ac:dyDescent="0.25"/>
    <row r="588" s="23" customFormat="1" x14ac:dyDescent="0.25"/>
    <row r="589" s="23" customFormat="1" x14ac:dyDescent="0.25"/>
    <row r="590" s="23" customFormat="1" x14ac:dyDescent="0.25"/>
    <row r="591" s="23" customFormat="1" x14ac:dyDescent="0.25"/>
    <row r="592" s="23" customFormat="1" x14ac:dyDescent="0.25"/>
    <row r="593" s="23" customFormat="1" x14ac:dyDescent="0.25"/>
    <row r="594" s="23" customFormat="1" x14ac:dyDescent="0.25"/>
    <row r="595" s="23" customFormat="1" x14ac:dyDescent="0.25"/>
    <row r="596" s="23" customFormat="1" x14ac:dyDescent="0.25"/>
    <row r="597" s="23" customFormat="1" x14ac:dyDescent="0.25"/>
    <row r="598" s="23" customFormat="1" x14ac:dyDescent="0.25"/>
    <row r="599" s="23" customFormat="1" x14ac:dyDescent="0.25"/>
    <row r="600" s="23" customFormat="1" x14ac:dyDescent="0.25"/>
    <row r="601" s="23" customFormat="1" x14ac:dyDescent="0.25"/>
    <row r="602" s="23" customFormat="1" x14ac:dyDescent="0.25"/>
    <row r="603" s="23" customFormat="1" x14ac:dyDescent="0.25"/>
    <row r="604" s="23" customFormat="1" x14ac:dyDescent="0.25"/>
    <row r="605" s="23" customFormat="1" x14ac:dyDescent="0.25"/>
    <row r="606" s="23" customFormat="1" x14ac:dyDescent="0.25"/>
    <row r="607" s="23" customFormat="1" x14ac:dyDescent="0.25"/>
    <row r="608" s="23" customFormat="1" x14ac:dyDescent="0.25"/>
    <row r="609" s="23" customFormat="1" x14ac:dyDescent="0.25"/>
    <row r="610" s="23" customFormat="1" x14ac:dyDescent="0.25"/>
    <row r="611" s="23" customFormat="1" x14ac:dyDescent="0.25"/>
    <row r="612" s="23" customFormat="1" x14ac:dyDescent="0.25"/>
    <row r="613" s="23" customFormat="1" x14ac:dyDescent="0.25"/>
    <row r="614" s="23" customFormat="1" x14ac:dyDescent="0.25"/>
    <row r="615" s="23" customFormat="1" x14ac:dyDescent="0.25"/>
    <row r="616" s="23" customFormat="1" x14ac:dyDescent="0.25"/>
    <row r="617" s="23" customFormat="1" x14ac:dyDescent="0.25"/>
    <row r="618" s="23" customFormat="1" x14ac:dyDescent="0.25"/>
    <row r="619" s="23" customFormat="1" x14ac:dyDescent="0.25"/>
    <row r="620" s="23" customFormat="1" x14ac:dyDescent="0.25"/>
    <row r="621" s="23" customFormat="1" x14ac:dyDescent="0.25"/>
    <row r="622" s="23" customFormat="1" x14ac:dyDescent="0.25"/>
    <row r="623" s="23" customFormat="1" x14ac:dyDescent="0.25"/>
    <row r="624" s="23" customFormat="1" x14ac:dyDescent="0.25"/>
    <row r="625" s="23" customFormat="1" x14ac:dyDescent="0.25"/>
    <row r="626" s="23" customFormat="1" x14ac:dyDescent="0.25"/>
    <row r="627" s="23" customFormat="1" x14ac:dyDescent="0.25"/>
    <row r="628" s="23" customFormat="1" x14ac:dyDescent="0.25"/>
    <row r="629" s="23" customFormat="1" x14ac:dyDescent="0.25"/>
    <row r="630" s="23" customFormat="1" x14ac:dyDescent="0.25"/>
    <row r="631" s="23" customFormat="1" x14ac:dyDescent="0.25"/>
    <row r="632" s="23" customFormat="1" x14ac:dyDescent="0.25"/>
    <row r="633" s="23" customFormat="1" x14ac:dyDescent="0.25"/>
    <row r="634" s="23" customFormat="1" x14ac:dyDescent="0.25"/>
    <row r="635" s="23" customFormat="1" x14ac:dyDescent="0.25"/>
    <row r="636" s="23" customFormat="1" x14ac:dyDescent="0.25"/>
    <row r="637" s="23" customFormat="1" x14ac:dyDescent="0.25"/>
    <row r="638" s="23" customFormat="1" x14ac:dyDescent="0.25"/>
    <row r="639" s="23" customFormat="1" x14ac:dyDescent="0.25"/>
    <row r="640" s="23" customFormat="1" x14ac:dyDescent="0.25"/>
    <row r="641" s="23" customFormat="1" x14ac:dyDescent="0.25"/>
    <row r="642" s="23" customFormat="1" x14ac:dyDescent="0.25"/>
    <row r="643" s="23" customFormat="1" x14ac:dyDescent="0.25"/>
    <row r="644" s="23" customFormat="1" x14ac:dyDescent="0.25"/>
    <row r="645" s="23" customFormat="1" x14ac:dyDescent="0.25"/>
    <row r="646" s="23" customFormat="1" x14ac:dyDescent="0.25"/>
    <row r="647" s="23" customFormat="1" x14ac:dyDescent="0.25"/>
    <row r="648" s="23" customFormat="1" x14ac:dyDescent="0.25"/>
    <row r="649" s="23" customFormat="1" x14ac:dyDescent="0.25"/>
    <row r="650" s="23" customFormat="1" x14ac:dyDescent="0.25"/>
    <row r="651" s="23" customFormat="1" x14ac:dyDescent="0.25"/>
    <row r="652" s="23" customFormat="1" x14ac:dyDescent="0.25"/>
    <row r="653" s="23" customFormat="1" x14ac:dyDescent="0.25"/>
    <row r="654" s="23" customFormat="1" x14ac:dyDescent="0.25"/>
    <row r="655" s="23" customFormat="1" x14ac:dyDescent="0.25"/>
    <row r="656" s="23" customFormat="1" x14ac:dyDescent="0.25"/>
    <row r="657" s="23" customFormat="1" x14ac:dyDescent="0.25"/>
    <row r="658" s="23" customFormat="1" x14ac:dyDescent="0.25"/>
    <row r="659" s="23" customFormat="1" x14ac:dyDescent="0.25"/>
    <row r="660" s="23" customFormat="1" x14ac:dyDescent="0.25"/>
    <row r="661" s="23" customFormat="1" x14ac:dyDescent="0.25"/>
    <row r="662" s="23" customFormat="1" x14ac:dyDescent="0.25"/>
    <row r="663" s="23" customFormat="1" x14ac:dyDescent="0.25"/>
    <row r="664" s="23" customFormat="1" x14ac:dyDescent="0.25"/>
    <row r="665" s="23" customFormat="1" x14ac:dyDescent="0.25"/>
    <row r="666" s="23" customFormat="1" x14ac:dyDescent="0.25"/>
    <row r="667" s="23" customFormat="1" x14ac:dyDescent="0.25"/>
    <row r="668" s="23" customFormat="1" x14ac:dyDescent="0.25"/>
    <row r="669" s="23" customFormat="1" x14ac:dyDescent="0.25"/>
    <row r="670" s="23" customFormat="1" x14ac:dyDescent="0.25"/>
    <row r="671" s="23" customFormat="1" x14ac:dyDescent="0.25"/>
    <row r="672" s="23" customFormat="1" x14ac:dyDescent="0.25"/>
    <row r="673" s="23" customFormat="1" x14ac:dyDescent="0.25"/>
    <row r="674" s="23" customFormat="1" x14ac:dyDescent="0.25"/>
    <row r="675" s="23" customFormat="1" x14ac:dyDescent="0.25"/>
    <row r="676" s="23" customFormat="1" x14ac:dyDescent="0.25"/>
    <row r="677" s="23" customFormat="1" x14ac:dyDescent="0.25"/>
    <row r="678" s="23" customFormat="1" x14ac:dyDescent="0.25"/>
    <row r="679" s="23" customFormat="1" x14ac:dyDescent="0.25"/>
    <row r="680" s="23" customFormat="1" x14ac:dyDescent="0.25"/>
    <row r="681" s="23" customFormat="1" x14ac:dyDescent="0.25"/>
    <row r="682" s="23" customFormat="1" x14ac:dyDescent="0.25"/>
    <row r="683" s="23" customFormat="1" x14ac:dyDescent="0.25"/>
    <row r="684" s="23" customFormat="1" x14ac:dyDescent="0.25"/>
    <row r="685" s="23" customFormat="1" x14ac:dyDescent="0.25"/>
    <row r="686" s="23" customFormat="1" x14ac:dyDescent="0.25"/>
    <row r="687" s="23" customFormat="1" x14ac:dyDescent="0.25"/>
    <row r="688" s="23" customFormat="1" x14ac:dyDescent="0.25"/>
    <row r="689" s="23" customFormat="1" x14ac:dyDescent="0.25"/>
    <row r="690" s="23" customFormat="1" x14ac:dyDescent="0.25"/>
    <row r="691" s="23" customFormat="1" x14ac:dyDescent="0.25"/>
    <row r="692" s="23" customFormat="1" x14ac:dyDescent="0.25"/>
    <row r="693" s="23" customFormat="1" x14ac:dyDescent="0.25"/>
    <row r="694" s="23" customFormat="1" x14ac:dyDescent="0.25"/>
    <row r="695" s="23" customFormat="1" x14ac:dyDescent="0.25"/>
    <row r="696" s="23" customFormat="1" x14ac:dyDescent="0.25"/>
    <row r="697" s="23" customFormat="1" x14ac:dyDescent="0.25"/>
    <row r="698" s="23" customFormat="1" x14ac:dyDescent="0.25"/>
    <row r="699" s="23" customFormat="1" x14ac:dyDescent="0.25"/>
    <row r="700" s="23" customFormat="1" x14ac:dyDescent="0.25"/>
    <row r="701" s="23" customFormat="1" x14ac:dyDescent="0.25"/>
    <row r="702" s="23" customFormat="1" x14ac:dyDescent="0.25"/>
    <row r="703" s="23" customFormat="1" x14ac:dyDescent="0.25"/>
    <row r="704" s="23" customFormat="1" x14ac:dyDescent="0.25"/>
    <row r="705" s="23" customFormat="1" x14ac:dyDescent="0.25"/>
    <row r="706" s="23" customFormat="1" x14ac:dyDescent="0.25"/>
    <row r="707" s="23" customFormat="1" x14ac:dyDescent="0.25"/>
    <row r="708" s="23" customFormat="1" x14ac:dyDescent="0.25"/>
    <row r="709" s="23" customFormat="1" x14ac:dyDescent="0.25"/>
    <row r="710" s="23" customFormat="1" x14ac:dyDescent="0.25"/>
    <row r="711" s="23" customFormat="1" x14ac:dyDescent="0.25"/>
    <row r="712" s="23" customFormat="1" x14ac:dyDescent="0.25"/>
    <row r="713" s="23" customFormat="1" x14ac:dyDescent="0.25"/>
    <row r="714" s="23" customFormat="1" x14ac:dyDescent="0.25"/>
    <row r="715" s="23" customFormat="1" x14ac:dyDescent="0.25"/>
    <row r="716" s="23" customFormat="1" x14ac:dyDescent="0.25"/>
    <row r="717" s="23" customFormat="1" x14ac:dyDescent="0.25"/>
    <row r="718" s="23" customFormat="1" x14ac:dyDescent="0.25"/>
    <row r="719" s="23" customFormat="1" x14ac:dyDescent="0.25"/>
    <row r="720" s="23" customFormat="1" x14ac:dyDescent="0.25"/>
    <row r="721" s="23" customFormat="1" x14ac:dyDescent="0.25"/>
    <row r="722" s="23" customFormat="1" x14ac:dyDescent="0.25"/>
    <row r="723" s="23" customFormat="1" x14ac:dyDescent="0.25"/>
    <row r="724" s="23" customFormat="1" x14ac:dyDescent="0.25"/>
    <row r="725" s="23" customFormat="1" x14ac:dyDescent="0.25"/>
    <row r="726" s="23" customFormat="1" x14ac:dyDescent="0.25"/>
    <row r="727" s="23" customFormat="1" x14ac:dyDescent="0.25"/>
    <row r="728" s="23" customFormat="1" x14ac:dyDescent="0.25"/>
    <row r="729" s="23" customFormat="1" x14ac:dyDescent="0.25"/>
    <row r="730" s="23" customFormat="1" x14ac:dyDescent="0.25"/>
    <row r="731" s="23" customFormat="1" x14ac:dyDescent="0.25"/>
    <row r="732" s="23" customFormat="1" x14ac:dyDescent="0.25"/>
    <row r="733" s="23" customFormat="1" x14ac:dyDescent="0.25"/>
    <row r="734" s="23" customFormat="1" x14ac:dyDescent="0.25"/>
    <row r="735" s="23" customFormat="1" x14ac:dyDescent="0.25"/>
    <row r="736" s="23" customFormat="1" x14ac:dyDescent="0.25"/>
    <row r="737" s="23" customFormat="1" x14ac:dyDescent="0.25"/>
    <row r="738" s="23" customFormat="1" x14ac:dyDescent="0.25"/>
    <row r="739" s="23" customFormat="1" x14ac:dyDescent="0.25"/>
    <row r="740" s="23" customFormat="1" x14ac:dyDescent="0.25"/>
    <row r="741" s="23" customFormat="1" x14ac:dyDescent="0.25"/>
    <row r="742" s="23" customFormat="1" x14ac:dyDescent="0.25"/>
    <row r="743" s="23" customFormat="1" x14ac:dyDescent="0.25"/>
    <row r="744" s="23" customFormat="1" x14ac:dyDescent="0.25"/>
    <row r="745" s="23" customFormat="1" x14ac:dyDescent="0.25"/>
    <row r="746" s="23" customFormat="1" x14ac:dyDescent="0.25"/>
    <row r="747" s="23" customFormat="1" x14ac:dyDescent="0.25"/>
    <row r="748" s="23" customFormat="1" x14ac:dyDescent="0.25"/>
    <row r="749" s="23" customFormat="1" x14ac:dyDescent="0.25"/>
    <row r="750" s="23" customFormat="1" x14ac:dyDescent="0.25"/>
    <row r="751" s="23" customFormat="1" x14ac:dyDescent="0.25"/>
    <row r="752" s="23" customFormat="1" x14ac:dyDescent="0.25"/>
    <row r="753" s="23" customFormat="1" x14ac:dyDescent="0.25"/>
    <row r="754" s="23" customFormat="1" x14ac:dyDescent="0.25"/>
    <row r="755" s="23" customFormat="1" x14ac:dyDescent="0.25"/>
    <row r="756" s="23" customFormat="1" x14ac:dyDescent="0.25"/>
    <row r="757" s="23" customFormat="1" x14ac:dyDescent="0.25"/>
    <row r="758" s="23" customFormat="1" x14ac:dyDescent="0.25"/>
    <row r="759" s="23" customFormat="1" x14ac:dyDescent="0.25"/>
    <row r="760" s="23" customFormat="1" x14ac:dyDescent="0.25"/>
    <row r="761" s="23" customFormat="1" x14ac:dyDescent="0.25"/>
    <row r="762" s="23" customFormat="1" x14ac:dyDescent="0.25"/>
    <row r="763" s="23" customFormat="1" x14ac:dyDescent="0.25"/>
    <row r="764" s="23" customFormat="1" x14ac:dyDescent="0.25"/>
    <row r="765" s="23" customFormat="1" x14ac:dyDescent="0.25"/>
    <row r="766" s="23" customFormat="1" x14ac:dyDescent="0.25"/>
    <row r="767" s="23" customFormat="1" x14ac:dyDescent="0.25"/>
    <row r="768" s="23" customFormat="1" x14ac:dyDescent="0.25"/>
    <row r="769" s="23" customFormat="1" x14ac:dyDescent="0.25"/>
    <row r="770" s="23" customFormat="1" x14ac:dyDescent="0.25"/>
    <row r="771" s="23" customFormat="1" x14ac:dyDescent="0.25"/>
    <row r="772" s="23" customFormat="1" x14ac:dyDescent="0.25"/>
    <row r="773" s="23" customFormat="1" x14ac:dyDescent="0.25"/>
    <row r="774" s="23" customFormat="1" x14ac:dyDescent="0.25"/>
    <row r="775" s="23" customFormat="1" x14ac:dyDescent="0.25"/>
    <row r="776" s="23" customFormat="1" x14ac:dyDescent="0.25"/>
    <row r="777" s="23" customFormat="1" x14ac:dyDescent="0.25"/>
    <row r="778" s="23" customFormat="1" x14ac:dyDescent="0.25"/>
    <row r="779" s="23" customFormat="1" x14ac:dyDescent="0.25"/>
    <row r="780" s="23" customFormat="1" x14ac:dyDescent="0.25"/>
    <row r="781" s="23" customFormat="1" x14ac:dyDescent="0.25"/>
    <row r="782" s="23" customFormat="1" x14ac:dyDescent="0.25"/>
    <row r="783" s="23" customFormat="1" x14ac:dyDescent="0.25"/>
    <row r="784" s="23" customFormat="1" x14ac:dyDescent="0.25"/>
    <row r="785" s="23" customFormat="1" x14ac:dyDescent="0.25"/>
    <row r="786" s="23" customFormat="1" x14ac:dyDescent="0.25"/>
    <row r="787" s="23" customFormat="1" x14ac:dyDescent="0.25"/>
    <row r="788" s="23" customFormat="1" x14ac:dyDescent="0.25"/>
    <row r="789" s="23" customFormat="1" x14ac:dyDescent="0.25"/>
    <row r="790" s="23" customFormat="1" x14ac:dyDescent="0.25"/>
    <row r="791" s="23" customFormat="1" x14ac:dyDescent="0.25"/>
    <row r="792" s="23" customFormat="1" x14ac:dyDescent="0.25"/>
    <row r="793" s="23" customFormat="1" x14ac:dyDescent="0.25"/>
    <row r="794" s="23" customFormat="1" x14ac:dyDescent="0.25"/>
    <row r="795" s="23" customFormat="1" x14ac:dyDescent="0.25"/>
    <row r="796" s="23" customFormat="1" x14ac:dyDescent="0.25"/>
    <row r="797" s="23" customFormat="1" x14ac:dyDescent="0.25"/>
    <row r="798" s="23" customFormat="1" x14ac:dyDescent="0.25"/>
    <row r="799" s="23" customFormat="1" x14ac:dyDescent="0.25"/>
    <row r="800" s="23" customFormat="1" x14ac:dyDescent="0.25"/>
    <row r="801" s="23" customFormat="1" x14ac:dyDescent="0.25"/>
    <row r="802" s="23" customFormat="1" x14ac:dyDescent="0.25"/>
    <row r="803" s="23" customFormat="1" x14ac:dyDescent="0.25"/>
    <row r="804" s="23" customFormat="1" x14ac:dyDescent="0.25"/>
    <row r="805" s="23" customFormat="1" x14ac:dyDescent="0.25"/>
    <row r="806" s="23" customFormat="1" x14ac:dyDescent="0.25"/>
    <row r="807" s="23" customFormat="1" x14ac:dyDescent="0.25"/>
    <row r="808" s="23" customFormat="1" x14ac:dyDescent="0.25"/>
    <row r="809" s="23" customFormat="1" x14ac:dyDescent="0.25"/>
    <row r="810" s="23" customFormat="1" x14ac:dyDescent="0.25"/>
    <row r="811" s="23" customFormat="1" x14ac:dyDescent="0.25"/>
    <row r="812" s="23" customFormat="1" x14ac:dyDescent="0.25"/>
    <row r="813" s="23" customFormat="1" x14ac:dyDescent="0.25"/>
    <row r="814" s="23" customFormat="1" x14ac:dyDescent="0.25"/>
    <row r="815" s="23" customFormat="1" x14ac:dyDescent="0.25"/>
    <row r="816" s="23" customFormat="1" x14ac:dyDescent="0.25"/>
    <row r="817" s="23" customFormat="1" x14ac:dyDescent="0.25"/>
    <row r="818" s="23" customFormat="1" x14ac:dyDescent="0.25"/>
    <row r="819" s="23" customFormat="1" x14ac:dyDescent="0.25"/>
    <row r="820" s="23" customFormat="1" x14ac:dyDescent="0.25"/>
    <row r="821" s="23" customFormat="1" x14ac:dyDescent="0.25"/>
    <row r="822" s="23" customFormat="1" x14ac:dyDescent="0.25"/>
    <row r="823" s="23" customFormat="1" x14ac:dyDescent="0.25"/>
    <row r="824" s="23" customFormat="1" x14ac:dyDescent="0.25"/>
    <row r="825" s="23" customFormat="1" x14ac:dyDescent="0.25"/>
    <row r="826" s="23" customFormat="1" x14ac:dyDescent="0.25"/>
    <row r="827" s="23" customFormat="1" x14ac:dyDescent="0.25"/>
    <row r="828" s="23" customFormat="1" x14ac:dyDescent="0.25"/>
    <row r="829" s="23" customFormat="1" x14ac:dyDescent="0.25"/>
    <row r="830" s="23" customFormat="1" x14ac:dyDescent="0.25"/>
    <row r="831" s="23" customFormat="1" x14ac:dyDescent="0.25"/>
    <row r="832" s="23" customFormat="1" x14ac:dyDescent="0.25"/>
    <row r="833" s="23" customFormat="1" x14ac:dyDescent="0.25"/>
    <row r="834" s="23" customFormat="1" x14ac:dyDescent="0.25"/>
    <row r="835" s="23" customFormat="1" x14ac:dyDescent="0.25"/>
    <row r="836" s="23" customFormat="1" x14ac:dyDescent="0.25"/>
    <row r="837" s="23" customFormat="1" x14ac:dyDescent="0.25"/>
    <row r="838" s="23" customFormat="1" x14ac:dyDescent="0.25"/>
    <row r="839" s="23" customFormat="1" x14ac:dyDescent="0.25"/>
    <row r="840" s="23" customFormat="1" x14ac:dyDescent="0.25"/>
    <row r="841" s="23" customFormat="1" x14ac:dyDescent="0.25"/>
    <row r="842" s="23" customFormat="1" x14ac:dyDescent="0.25"/>
    <row r="843" s="23" customFormat="1" x14ac:dyDescent="0.25"/>
    <row r="844" s="23" customFormat="1" x14ac:dyDescent="0.25"/>
    <row r="845" s="23" customFormat="1" x14ac:dyDescent="0.25"/>
    <row r="846" s="23" customFormat="1" x14ac:dyDescent="0.25"/>
    <row r="847" s="23" customFormat="1" x14ac:dyDescent="0.25"/>
    <row r="848" s="23" customFormat="1" x14ac:dyDescent="0.25"/>
    <row r="849" s="23" customFormat="1" x14ac:dyDescent="0.25"/>
    <row r="850" s="23" customFormat="1" x14ac:dyDescent="0.25"/>
    <row r="851" s="23" customFormat="1" x14ac:dyDescent="0.25"/>
    <row r="852" s="23" customFormat="1" x14ac:dyDescent="0.25"/>
    <row r="853" s="23" customFormat="1" x14ac:dyDescent="0.25"/>
    <row r="854" s="23" customFormat="1" x14ac:dyDescent="0.25"/>
    <row r="855" s="23" customFormat="1" x14ac:dyDescent="0.25"/>
    <row r="856" s="23" customFormat="1" x14ac:dyDescent="0.25"/>
    <row r="857" s="23" customFormat="1" x14ac:dyDescent="0.25"/>
    <row r="858" s="23" customFormat="1" x14ac:dyDescent="0.25"/>
    <row r="859" s="23" customFormat="1" x14ac:dyDescent="0.25"/>
    <row r="860" s="23" customFormat="1" x14ac:dyDescent="0.25"/>
    <row r="861" s="23" customFormat="1" x14ac:dyDescent="0.25"/>
    <row r="862" s="23" customFormat="1" x14ac:dyDescent="0.25"/>
    <row r="863" s="23" customFormat="1" x14ac:dyDescent="0.25"/>
    <row r="864" s="23" customFormat="1" x14ac:dyDescent="0.25"/>
    <row r="865" s="23" customFormat="1" x14ac:dyDescent="0.25"/>
    <row r="866" s="23" customFormat="1" x14ac:dyDescent="0.25"/>
    <row r="867" s="23" customFormat="1" x14ac:dyDescent="0.25"/>
    <row r="868" s="23" customFormat="1" x14ac:dyDescent="0.25"/>
    <row r="869" s="23" customFormat="1" x14ac:dyDescent="0.25"/>
    <row r="870" s="23" customFormat="1" x14ac:dyDescent="0.25"/>
    <row r="871" s="23" customFormat="1" x14ac:dyDescent="0.25"/>
    <row r="872" s="23" customFormat="1" x14ac:dyDescent="0.25"/>
    <row r="873" s="23" customFormat="1" x14ac:dyDescent="0.25"/>
    <row r="874" s="23" customFormat="1" x14ac:dyDescent="0.25"/>
    <row r="875" s="23" customFormat="1" x14ac:dyDescent="0.25"/>
    <row r="876" s="23" customFormat="1" x14ac:dyDescent="0.25"/>
    <row r="877" s="23" customFormat="1" x14ac:dyDescent="0.25"/>
    <row r="878" s="23" customFormat="1" x14ac:dyDescent="0.25"/>
    <row r="879" s="23" customFormat="1" x14ac:dyDescent="0.25"/>
    <row r="880" s="23" customFormat="1" x14ac:dyDescent="0.25"/>
    <row r="881" s="23" customFormat="1" x14ac:dyDescent="0.25"/>
    <row r="882" s="23" customFormat="1" x14ac:dyDescent="0.25"/>
    <row r="883" s="23" customFormat="1" x14ac:dyDescent="0.25"/>
    <row r="884" s="23" customFormat="1" x14ac:dyDescent="0.25"/>
    <row r="885" s="23" customFormat="1" x14ac:dyDescent="0.25"/>
    <row r="886" s="23" customFormat="1" x14ac:dyDescent="0.25"/>
    <row r="887" s="23" customFormat="1" x14ac:dyDescent="0.25"/>
    <row r="888" s="23" customFormat="1" x14ac:dyDescent="0.25"/>
    <row r="889" s="23" customFormat="1" x14ac:dyDescent="0.25"/>
    <row r="890" s="23" customFormat="1" x14ac:dyDescent="0.25"/>
    <row r="891" s="23" customFormat="1" x14ac:dyDescent="0.25"/>
    <row r="892" s="23" customFormat="1" x14ac:dyDescent="0.25"/>
    <row r="893" s="23" customFormat="1" x14ac:dyDescent="0.25"/>
    <row r="894" s="23" customFormat="1" x14ac:dyDescent="0.25"/>
    <row r="895" s="23" customFormat="1" x14ac:dyDescent="0.25"/>
    <row r="896" s="23" customFormat="1" x14ac:dyDescent="0.25"/>
    <row r="897" s="23" customFormat="1" x14ac:dyDescent="0.25"/>
    <row r="898" s="23" customFormat="1" x14ac:dyDescent="0.25"/>
    <row r="899" s="23" customFormat="1" x14ac:dyDescent="0.25"/>
    <row r="900" s="23" customFormat="1" x14ac:dyDescent="0.25"/>
    <row r="901" s="23" customFormat="1" x14ac:dyDescent="0.25"/>
    <row r="902" s="23" customFormat="1" x14ac:dyDescent="0.25"/>
    <row r="903" s="23" customFormat="1" x14ac:dyDescent="0.25"/>
    <row r="904" s="23" customFormat="1" x14ac:dyDescent="0.25"/>
    <row r="905" s="23" customFormat="1" x14ac:dyDescent="0.25"/>
    <row r="906" s="23" customFormat="1" x14ac:dyDescent="0.25"/>
    <row r="907" s="23" customFormat="1" x14ac:dyDescent="0.25"/>
    <row r="908" s="23" customFormat="1" x14ac:dyDescent="0.25"/>
    <row r="909" s="23" customFormat="1" x14ac:dyDescent="0.25"/>
    <row r="910" s="23" customFormat="1" x14ac:dyDescent="0.25"/>
    <row r="911" s="23" customFormat="1" x14ac:dyDescent="0.25"/>
    <row r="912" s="23" customFormat="1" x14ac:dyDescent="0.25"/>
    <row r="913" s="23" customFormat="1" x14ac:dyDescent="0.25"/>
    <row r="914" s="23" customFormat="1" x14ac:dyDescent="0.25"/>
    <row r="915" s="23" customFormat="1" x14ac:dyDescent="0.25"/>
    <row r="916" s="23" customFormat="1" x14ac:dyDescent="0.25"/>
    <row r="917" s="23" customFormat="1" x14ac:dyDescent="0.25"/>
    <row r="918" s="23" customFormat="1" x14ac:dyDescent="0.25"/>
    <row r="919" s="23" customFormat="1" x14ac:dyDescent="0.25"/>
    <row r="920" s="23" customFormat="1" x14ac:dyDescent="0.25"/>
    <row r="921" s="23" customFormat="1" x14ac:dyDescent="0.25"/>
    <row r="922" s="23" customFormat="1" x14ac:dyDescent="0.25"/>
    <row r="923" s="23" customFormat="1" x14ac:dyDescent="0.25"/>
    <row r="924" s="23" customFormat="1" x14ac:dyDescent="0.25"/>
    <row r="925" s="23" customFormat="1" x14ac:dyDescent="0.25"/>
    <row r="926" s="23" customFormat="1" x14ac:dyDescent="0.25"/>
    <row r="927" s="23" customFormat="1" x14ac:dyDescent="0.25"/>
    <row r="928" s="23" customFormat="1" x14ac:dyDescent="0.25"/>
    <row r="929" s="23" customFormat="1" x14ac:dyDescent="0.25"/>
    <row r="930" s="23" customFormat="1" x14ac:dyDescent="0.25"/>
    <row r="931" s="23" customFormat="1" x14ac:dyDescent="0.25"/>
    <row r="932" s="23" customFormat="1" x14ac:dyDescent="0.25"/>
    <row r="933" s="23" customFormat="1" x14ac:dyDescent="0.25"/>
    <row r="934" s="23" customFormat="1" x14ac:dyDescent="0.25"/>
    <row r="935" s="23" customFormat="1" x14ac:dyDescent="0.25"/>
    <row r="936" s="23" customFormat="1" x14ac:dyDescent="0.25"/>
    <row r="937" s="23" customFormat="1" x14ac:dyDescent="0.25"/>
    <row r="938" s="23" customFormat="1" x14ac:dyDescent="0.25"/>
    <row r="939" s="23" customFormat="1" x14ac:dyDescent="0.25"/>
    <row r="940" s="23" customFormat="1" x14ac:dyDescent="0.25"/>
    <row r="941" s="23" customFormat="1" x14ac:dyDescent="0.25"/>
    <row r="942" s="23" customFormat="1" x14ac:dyDescent="0.25"/>
    <row r="943" s="23" customFormat="1" x14ac:dyDescent="0.25"/>
    <row r="944" s="23" customFormat="1" x14ac:dyDescent="0.25"/>
    <row r="945" s="23" customFormat="1" x14ac:dyDescent="0.25"/>
    <row r="946" s="23" customFormat="1" x14ac:dyDescent="0.25"/>
    <row r="947" s="23" customFormat="1" x14ac:dyDescent="0.25"/>
    <row r="948" s="23" customFormat="1" x14ac:dyDescent="0.25"/>
    <row r="949" s="23" customFormat="1" x14ac:dyDescent="0.25"/>
    <row r="950" s="23" customFormat="1" x14ac:dyDescent="0.25"/>
    <row r="951" s="23" customFormat="1" x14ac:dyDescent="0.25"/>
    <row r="952" s="23" customFormat="1" x14ac:dyDescent="0.25"/>
    <row r="953" s="23" customFormat="1" x14ac:dyDescent="0.25"/>
    <row r="954" s="23" customFormat="1" x14ac:dyDescent="0.25"/>
    <row r="955" s="23" customFormat="1" x14ac:dyDescent="0.25"/>
    <row r="956" s="23" customFormat="1" x14ac:dyDescent="0.25"/>
    <row r="957" s="23" customFormat="1" x14ac:dyDescent="0.25"/>
    <row r="958" s="23" customFormat="1" x14ac:dyDescent="0.25"/>
    <row r="959" s="23" customFormat="1" x14ac:dyDescent="0.25"/>
    <row r="960" s="23" customFormat="1" x14ac:dyDescent="0.25"/>
    <row r="961" s="23" customFormat="1" x14ac:dyDescent="0.25"/>
    <row r="962" s="23" customFormat="1" x14ac:dyDescent="0.25"/>
    <row r="963" s="23" customFormat="1" x14ac:dyDescent="0.25"/>
    <row r="964" s="23" customFormat="1" x14ac:dyDescent="0.25"/>
    <row r="965" s="23" customFormat="1" x14ac:dyDescent="0.25"/>
    <row r="966" s="23" customFormat="1" x14ac:dyDescent="0.25"/>
    <row r="967" s="23" customFormat="1" x14ac:dyDescent="0.25"/>
    <row r="968" s="23" customFormat="1" x14ac:dyDescent="0.25"/>
    <row r="969" s="23" customFormat="1" x14ac:dyDescent="0.25"/>
    <row r="970" s="23" customFormat="1" x14ac:dyDescent="0.25"/>
    <row r="971" s="23" customFormat="1" x14ac:dyDescent="0.25"/>
    <row r="972" s="23" customFormat="1" x14ac:dyDescent="0.25"/>
    <row r="973" s="23" customFormat="1" x14ac:dyDescent="0.25"/>
    <row r="974" s="23" customFormat="1" x14ac:dyDescent="0.25"/>
    <row r="975" s="23" customFormat="1" x14ac:dyDescent="0.25"/>
    <row r="976" s="23" customFormat="1" x14ac:dyDescent="0.25"/>
    <row r="977" s="23" customFormat="1" x14ac:dyDescent="0.25"/>
    <row r="978" s="23" customFormat="1" x14ac:dyDescent="0.25"/>
    <row r="979" s="23" customFormat="1" x14ac:dyDescent="0.25"/>
    <row r="980" s="23" customFormat="1" x14ac:dyDescent="0.25"/>
    <row r="981" s="23" customFormat="1" x14ac:dyDescent="0.25"/>
    <row r="982" s="23" customFormat="1" x14ac:dyDescent="0.25"/>
    <row r="983" s="23" customFormat="1" x14ac:dyDescent="0.25"/>
    <row r="984" s="23" customFormat="1" x14ac:dyDescent="0.25"/>
    <row r="985" s="23" customFormat="1" x14ac:dyDescent="0.25"/>
    <row r="986" s="23" customFormat="1" x14ac:dyDescent="0.25"/>
    <row r="987" s="23" customFormat="1" x14ac:dyDescent="0.25"/>
    <row r="988" s="23" customFormat="1" x14ac:dyDescent="0.25"/>
    <row r="989" s="23" customFormat="1" x14ac:dyDescent="0.25"/>
    <row r="990" s="23" customFormat="1" x14ac:dyDescent="0.25"/>
    <row r="991" s="23" customFormat="1" x14ac:dyDescent="0.25"/>
    <row r="992" s="23" customFormat="1" x14ac:dyDescent="0.25"/>
    <row r="993" s="23" customFormat="1" x14ac:dyDescent="0.25"/>
    <row r="994" s="23" customFormat="1" x14ac:dyDescent="0.25"/>
    <row r="995" s="23" customFormat="1" x14ac:dyDescent="0.25"/>
    <row r="996" s="23" customFormat="1" x14ac:dyDescent="0.25"/>
    <row r="997" s="23" customFormat="1" x14ac:dyDescent="0.25"/>
    <row r="998" s="23" customFormat="1" x14ac:dyDescent="0.25"/>
    <row r="999" s="23" customFormat="1" x14ac:dyDescent="0.25"/>
    <row r="1000" s="23" customFormat="1" x14ac:dyDescent="0.25"/>
    <row r="1001" s="23" customFormat="1" x14ac:dyDescent="0.25"/>
    <row r="1002" s="23" customFormat="1" x14ac:dyDescent="0.25"/>
    <row r="1003" s="23" customFormat="1" x14ac:dyDescent="0.25"/>
    <row r="1004" s="23" customFormat="1" x14ac:dyDescent="0.25"/>
    <row r="1005" s="23" customFormat="1" x14ac:dyDescent="0.25"/>
    <row r="1006" s="23" customFormat="1" x14ac:dyDescent="0.25"/>
    <row r="1007" s="23" customFormat="1" x14ac:dyDescent="0.25"/>
    <row r="1008" s="23" customFormat="1" x14ac:dyDescent="0.25"/>
    <row r="1009" s="23" customFormat="1" x14ac:dyDescent="0.25"/>
    <row r="1010" s="23" customFormat="1" x14ac:dyDescent="0.25"/>
    <row r="1011" s="23" customFormat="1" x14ac:dyDescent="0.25"/>
    <row r="1012" s="23" customFormat="1" x14ac:dyDescent="0.25"/>
    <row r="1013" s="23" customFormat="1" x14ac:dyDescent="0.25"/>
    <row r="1014" s="23" customFormat="1" x14ac:dyDescent="0.25"/>
    <row r="1015" s="23" customFormat="1" x14ac:dyDescent="0.25"/>
    <row r="1016" s="23" customFormat="1" x14ac:dyDescent="0.25"/>
    <row r="1017" s="23" customFormat="1" x14ac:dyDescent="0.25"/>
    <row r="1018" s="23" customFormat="1" x14ac:dyDescent="0.25"/>
    <row r="1019" s="23" customFormat="1" x14ac:dyDescent="0.25"/>
    <row r="1020" s="23" customFormat="1" x14ac:dyDescent="0.25"/>
    <row r="1021" s="23" customFormat="1" x14ac:dyDescent="0.25"/>
    <row r="1022" s="23" customFormat="1" x14ac:dyDescent="0.25"/>
    <row r="1023" s="23" customFormat="1" x14ac:dyDescent="0.25"/>
    <row r="1024" s="23" customFormat="1" x14ac:dyDescent="0.25"/>
    <row r="1025" s="23" customFormat="1" x14ac:dyDescent="0.25"/>
    <row r="1026" s="23" customFormat="1" x14ac:dyDescent="0.25"/>
    <row r="1027" s="23" customFormat="1" x14ac:dyDescent="0.25"/>
    <row r="1028" s="23" customFormat="1" x14ac:dyDescent="0.25"/>
    <row r="1029" s="23" customFormat="1" x14ac:dyDescent="0.25"/>
    <row r="1030" s="23" customFormat="1" x14ac:dyDescent="0.25"/>
    <row r="1031" s="23" customFormat="1" x14ac:dyDescent="0.25"/>
    <row r="1032" s="23" customFormat="1" x14ac:dyDescent="0.25"/>
    <row r="1033" s="23" customFormat="1" x14ac:dyDescent="0.25"/>
    <row r="1034" s="23" customFormat="1" x14ac:dyDescent="0.25"/>
    <row r="1035" s="23" customFormat="1" x14ac:dyDescent="0.25"/>
    <row r="1036" s="23" customFormat="1" x14ac:dyDescent="0.25"/>
    <row r="1037" s="23" customFormat="1" x14ac:dyDescent="0.25"/>
    <row r="1038" s="23" customFormat="1" x14ac:dyDescent="0.25"/>
    <row r="1039" s="23" customFormat="1" x14ac:dyDescent="0.25"/>
    <row r="1040" s="23" customFormat="1" x14ac:dyDescent="0.25"/>
    <row r="1041" s="23" customFormat="1" x14ac:dyDescent="0.25"/>
    <row r="1042" s="23" customFormat="1" x14ac:dyDescent="0.25"/>
    <row r="1043" s="23" customFormat="1" x14ac:dyDescent="0.25"/>
    <row r="1044" s="23" customFormat="1" x14ac:dyDescent="0.25"/>
    <row r="1045" s="23" customFormat="1" x14ac:dyDescent="0.25"/>
    <row r="1046" s="23" customFormat="1" x14ac:dyDescent="0.25"/>
    <row r="1047" s="23" customFormat="1" x14ac:dyDescent="0.25"/>
    <row r="1048" s="23" customFormat="1" x14ac:dyDescent="0.25"/>
    <row r="1049" s="23" customFormat="1" x14ac:dyDescent="0.25"/>
    <row r="1050" s="23" customFormat="1" x14ac:dyDescent="0.25"/>
    <row r="1051" s="23" customFormat="1" x14ac:dyDescent="0.25"/>
    <row r="1052" s="23" customFormat="1" x14ac:dyDescent="0.25"/>
    <row r="1053" s="23" customFormat="1" x14ac:dyDescent="0.25"/>
    <row r="1054" s="23" customFormat="1" x14ac:dyDescent="0.25"/>
    <row r="1055" s="23" customFormat="1" x14ac:dyDescent="0.25"/>
    <row r="1056" s="23" customFormat="1" x14ac:dyDescent="0.25"/>
    <row r="1057" s="23" customFormat="1" x14ac:dyDescent="0.25"/>
    <row r="1058" s="23" customFormat="1" x14ac:dyDescent="0.25"/>
    <row r="1059" s="23" customFormat="1" x14ac:dyDescent="0.25"/>
    <row r="1060" s="23" customFormat="1" x14ac:dyDescent="0.25"/>
    <row r="1061" s="23" customFormat="1" x14ac:dyDescent="0.25"/>
    <row r="1062" s="23" customFormat="1" x14ac:dyDescent="0.25"/>
    <row r="1063" s="23" customFormat="1" x14ac:dyDescent="0.25"/>
    <row r="1064" s="23" customFormat="1" x14ac:dyDescent="0.25"/>
    <row r="1065" s="23" customFormat="1" x14ac:dyDescent="0.25"/>
    <row r="1066" s="23" customFormat="1" x14ac:dyDescent="0.25"/>
    <row r="1067" s="23" customFormat="1" x14ac:dyDescent="0.25"/>
    <row r="1068" s="23" customFormat="1" x14ac:dyDescent="0.25"/>
    <row r="1069" s="23" customFormat="1" x14ac:dyDescent="0.25"/>
    <row r="1070" s="23" customFormat="1" x14ac:dyDescent="0.25"/>
    <row r="1071" s="23" customFormat="1" x14ac:dyDescent="0.25"/>
    <row r="1072" s="23" customFormat="1" x14ac:dyDescent="0.25"/>
    <row r="1073" s="23" customFormat="1" x14ac:dyDescent="0.25"/>
    <row r="1074" s="23" customFormat="1" x14ac:dyDescent="0.25"/>
    <row r="1075" s="23" customFormat="1" x14ac:dyDescent="0.25"/>
    <row r="1076" s="23" customFormat="1" x14ac:dyDescent="0.25"/>
    <row r="1077" s="23" customFormat="1" x14ac:dyDescent="0.25"/>
    <row r="1078" s="23" customFormat="1" x14ac:dyDescent="0.25"/>
    <row r="1079" s="23" customFormat="1" x14ac:dyDescent="0.25"/>
    <row r="1080" s="23" customFormat="1" x14ac:dyDescent="0.25"/>
    <row r="1081" s="23" customFormat="1" x14ac:dyDescent="0.25"/>
    <row r="1082" s="23" customFormat="1" x14ac:dyDescent="0.25"/>
    <row r="1083" s="23" customFormat="1" x14ac:dyDescent="0.25"/>
    <row r="1084" s="23" customFormat="1" x14ac:dyDescent="0.25"/>
    <row r="1085" s="23" customFormat="1" x14ac:dyDescent="0.25"/>
    <row r="1086" s="23" customFormat="1" x14ac:dyDescent="0.25"/>
    <row r="1087" s="23" customFormat="1" x14ac:dyDescent="0.25"/>
    <row r="1088" s="23" customFormat="1" x14ac:dyDescent="0.25"/>
    <row r="1089" s="23" customFormat="1" x14ac:dyDescent="0.25"/>
    <row r="1090" s="23" customFormat="1" x14ac:dyDescent="0.25"/>
    <row r="1091" s="23" customFormat="1" x14ac:dyDescent="0.25"/>
    <row r="1092" s="23" customFormat="1" x14ac:dyDescent="0.25"/>
    <row r="1093" s="23" customFormat="1" x14ac:dyDescent="0.25"/>
    <row r="1094" s="23" customFormat="1" x14ac:dyDescent="0.25"/>
    <row r="1095" s="23" customFormat="1" x14ac:dyDescent="0.25"/>
    <row r="1096" s="23" customFormat="1" x14ac:dyDescent="0.25"/>
    <row r="1097" s="23" customFormat="1" x14ac:dyDescent="0.25"/>
    <row r="1098" s="23" customFormat="1" x14ac:dyDescent="0.25"/>
    <row r="1099" s="23" customFormat="1" x14ac:dyDescent="0.25"/>
    <row r="1100" s="23" customFormat="1" x14ac:dyDescent="0.25"/>
    <row r="1101" s="23" customFormat="1" x14ac:dyDescent="0.25"/>
    <row r="1102" s="23" customFormat="1" x14ac:dyDescent="0.25"/>
    <row r="1103" s="23" customFormat="1" x14ac:dyDescent="0.25"/>
    <row r="1104" s="23" customFormat="1" x14ac:dyDescent="0.25"/>
    <row r="1105" s="23" customFormat="1" x14ac:dyDescent="0.25"/>
    <row r="1106" s="23" customFormat="1" x14ac:dyDescent="0.25"/>
    <row r="1107" s="23" customFormat="1" x14ac:dyDescent="0.25"/>
    <row r="1108" s="23" customFormat="1" x14ac:dyDescent="0.25"/>
    <row r="1109" s="23" customFormat="1" x14ac:dyDescent="0.25"/>
    <row r="1110" s="23" customFormat="1" x14ac:dyDescent="0.25"/>
    <row r="1111" s="23" customFormat="1" x14ac:dyDescent="0.25"/>
    <row r="1112" s="23" customFormat="1" x14ac:dyDescent="0.25"/>
    <row r="1113" s="23" customFormat="1" x14ac:dyDescent="0.25"/>
    <row r="1114" s="23" customFormat="1" x14ac:dyDescent="0.25"/>
    <row r="1115" s="23" customFormat="1" x14ac:dyDescent="0.25"/>
    <row r="1116" s="23" customFormat="1" x14ac:dyDescent="0.25"/>
    <row r="1117" s="23" customFormat="1" x14ac:dyDescent="0.25"/>
    <row r="1118" s="23" customFormat="1" x14ac:dyDescent="0.25"/>
    <row r="1119" s="23" customFormat="1" x14ac:dyDescent="0.25"/>
    <row r="1120" s="23" customFormat="1" x14ac:dyDescent="0.25"/>
    <row r="1121" s="23" customFormat="1" x14ac:dyDescent="0.25"/>
    <row r="1122" s="23" customFormat="1" x14ac:dyDescent="0.25"/>
    <row r="1123" s="23" customFormat="1" x14ac:dyDescent="0.25"/>
    <row r="1124" s="23" customFormat="1" x14ac:dyDescent="0.25"/>
    <row r="1125" s="23" customFormat="1" x14ac:dyDescent="0.25"/>
    <row r="1126" s="23" customFormat="1" x14ac:dyDescent="0.25"/>
    <row r="1127" s="23" customFormat="1" x14ac:dyDescent="0.25"/>
    <row r="1128" s="23" customFormat="1" x14ac:dyDescent="0.25"/>
    <row r="1129" s="23" customFormat="1" x14ac:dyDescent="0.25"/>
    <row r="1130" s="23" customFormat="1" x14ac:dyDescent="0.25"/>
    <row r="1131" s="23" customFormat="1" x14ac:dyDescent="0.25"/>
    <row r="1132" s="23" customFormat="1" x14ac:dyDescent="0.25"/>
    <row r="1133" s="23" customFormat="1" x14ac:dyDescent="0.25"/>
    <row r="1134" s="23" customFormat="1" x14ac:dyDescent="0.25"/>
    <row r="1135" s="23" customFormat="1" x14ac:dyDescent="0.25"/>
    <row r="1136" s="23" customFormat="1" x14ac:dyDescent="0.25"/>
    <row r="1137" s="23" customFormat="1" x14ac:dyDescent="0.25"/>
    <row r="1138" s="23" customFormat="1" x14ac:dyDescent="0.25"/>
    <row r="1139" s="23" customFormat="1" x14ac:dyDescent="0.25"/>
    <row r="1140" s="23" customFormat="1" x14ac:dyDescent="0.25"/>
    <row r="1141" s="23" customFormat="1" x14ac:dyDescent="0.25"/>
    <row r="1142" s="23" customFormat="1" x14ac:dyDescent="0.25"/>
    <row r="1143" s="23" customFormat="1" x14ac:dyDescent="0.25"/>
    <row r="1144" s="23" customFormat="1" x14ac:dyDescent="0.25"/>
    <row r="1145" s="23" customFormat="1" x14ac:dyDescent="0.25"/>
    <row r="1146" s="23" customFormat="1" x14ac:dyDescent="0.25"/>
    <row r="1147" s="23" customFormat="1" x14ac:dyDescent="0.25"/>
    <row r="1148" s="23" customFormat="1" x14ac:dyDescent="0.25"/>
    <row r="1149" s="23" customFormat="1" x14ac:dyDescent="0.25"/>
    <row r="1150" s="23" customFormat="1" x14ac:dyDescent="0.25"/>
    <row r="1151" s="23" customFormat="1" x14ac:dyDescent="0.25"/>
    <row r="1152" s="23" customFormat="1" x14ac:dyDescent="0.25"/>
    <row r="1153" s="23" customFormat="1" x14ac:dyDescent="0.25"/>
    <row r="1154" s="23" customFormat="1" x14ac:dyDescent="0.25"/>
    <row r="1155" s="23" customFormat="1" x14ac:dyDescent="0.25"/>
    <row r="1156" s="23" customFormat="1" x14ac:dyDescent="0.25"/>
    <row r="1157" s="23" customFormat="1" x14ac:dyDescent="0.25"/>
    <row r="1158" s="23" customFormat="1" x14ac:dyDescent="0.25"/>
    <row r="1159" s="23" customFormat="1" x14ac:dyDescent="0.25"/>
    <row r="1160" s="23" customFormat="1" x14ac:dyDescent="0.25"/>
    <row r="1161" s="23" customFormat="1" x14ac:dyDescent="0.25"/>
    <row r="1162" s="23" customFormat="1" x14ac:dyDescent="0.25"/>
    <row r="1163" s="23" customFormat="1" x14ac:dyDescent="0.25"/>
    <row r="1164" s="23" customFormat="1" x14ac:dyDescent="0.25"/>
    <row r="1165" s="23" customFormat="1" x14ac:dyDescent="0.25"/>
    <row r="1166" s="23" customFormat="1" x14ac:dyDescent="0.25"/>
    <row r="1167" s="23" customFormat="1" x14ac:dyDescent="0.25"/>
    <row r="1168" s="23" customFormat="1" x14ac:dyDescent="0.25"/>
    <row r="1169" s="23" customFormat="1" x14ac:dyDescent="0.25"/>
    <row r="1170" s="23" customFormat="1" x14ac:dyDescent="0.25"/>
    <row r="1171" s="23" customFormat="1" x14ac:dyDescent="0.25"/>
    <row r="1172" s="23" customFormat="1" x14ac:dyDescent="0.25"/>
    <row r="1173" s="23" customFormat="1" x14ac:dyDescent="0.25"/>
    <row r="1174" s="23" customFormat="1" x14ac:dyDescent="0.25"/>
    <row r="1175" s="23" customFormat="1" x14ac:dyDescent="0.25"/>
    <row r="1176" s="23" customFormat="1" x14ac:dyDescent="0.25"/>
    <row r="1177" s="23" customFormat="1" x14ac:dyDescent="0.25"/>
    <row r="1178" s="23" customFormat="1" x14ac:dyDescent="0.25"/>
    <row r="1179" s="23" customFormat="1" x14ac:dyDescent="0.25"/>
    <row r="1180" s="23" customFormat="1" x14ac:dyDescent="0.25"/>
    <row r="1181" s="23" customFormat="1" x14ac:dyDescent="0.25"/>
    <row r="1182" s="23" customFormat="1" x14ac:dyDescent="0.25"/>
    <row r="1183" s="23" customFormat="1" x14ac:dyDescent="0.25"/>
    <row r="1184" s="23" customFormat="1" x14ac:dyDescent="0.25"/>
    <row r="1185" s="23" customFormat="1" x14ac:dyDescent="0.25"/>
    <row r="1186" s="23" customFormat="1" x14ac:dyDescent="0.25"/>
    <row r="1187" s="23" customFormat="1" x14ac:dyDescent="0.25"/>
    <row r="1188" s="23" customFormat="1" x14ac:dyDescent="0.25"/>
    <row r="1189" s="23" customFormat="1" x14ac:dyDescent="0.25"/>
    <row r="1190" s="23" customFormat="1" x14ac:dyDescent="0.25"/>
    <row r="1191" s="23" customFormat="1" x14ac:dyDescent="0.25"/>
    <row r="1192" s="23" customFormat="1" x14ac:dyDescent="0.25"/>
    <row r="1193" s="23" customFormat="1" x14ac:dyDescent="0.25"/>
    <row r="1194" s="23" customFormat="1" x14ac:dyDescent="0.25"/>
    <row r="1195" s="23" customFormat="1" x14ac:dyDescent="0.25"/>
    <row r="1196" s="23" customFormat="1" x14ac:dyDescent="0.25"/>
    <row r="1197" s="23" customFormat="1" x14ac:dyDescent="0.25"/>
    <row r="1198" s="23" customFormat="1" x14ac:dyDescent="0.25"/>
    <row r="1199" s="23" customFormat="1" x14ac:dyDescent="0.25"/>
    <row r="1200" s="23" customFormat="1" x14ac:dyDescent="0.25"/>
    <row r="1201" s="23" customFormat="1" x14ac:dyDescent="0.25"/>
    <row r="1202" s="23" customFormat="1" x14ac:dyDescent="0.25"/>
    <row r="1203" s="23" customFormat="1" x14ac:dyDescent="0.25"/>
    <row r="1204" s="23" customFormat="1" x14ac:dyDescent="0.25"/>
    <row r="1205" s="23" customFormat="1" x14ac:dyDescent="0.25"/>
    <row r="1206" s="23" customFormat="1" x14ac:dyDescent="0.25"/>
    <row r="1207" s="23" customFormat="1" x14ac:dyDescent="0.25"/>
    <row r="1208" s="23" customFormat="1" x14ac:dyDescent="0.25"/>
    <row r="1209" s="23" customFormat="1" x14ac:dyDescent="0.25"/>
    <row r="1210" s="23" customFormat="1" x14ac:dyDescent="0.25"/>
    <row r="1211" s="23" customFormat="1" x14ac:dyDescent="0.25"/>
    <row r="1212" s="23" customFormat="1" x14ac:dyDescent="0.25"/>
    <row r="1213" s="23" customFormat="1" x14ac:dyDescent="0.25"/>
    <row r="1214" s="23" customFormat="1" x14ac:dyDescent="0.25"/>
    <row r="1215" s="23" customFormat="1" x14ac:dyDescent="0.25"/>
    <row r="1216" s="23" customFormat="1" x14ac:dyDescent="0.25"/>
    <row r="1217" s="23" customFormat="1" x14ac:dyDescent="0.25"/>
    <row r="1218" s="23" customFormat="1" x14ac:dyDescent="0.25"/>
    <row r="1219" s="23" customFormat="1" x14ac:dyDescent="0.25"/>
    <row r="1220" s="23" customFormat="1" x14ac:dyDescent="0.25"/>
    <row r="1221" s="23" customFormat="1" x14ac:dyDescent="0.25"/>
    <row r="1222" s="23" customFormat="1" x14ac:dyDescent="0.25"/>
    <row r="1223" s="23" customFormat="1" x14ac:dyDescent="0.25"/>
    <row r="1224" s="23" customFormat="1" x14ac:dyDescent="0.25"/>
    <row r="1225" s="23" customFormat="1" x14ac:dyDescent="0.25"/>
    <row r="1226" s="23" customFormat="1" x14ac:dyDescent="0.25"/>
    <row r="1227" s="23" customFormat="1" x14ac:dyDescent="0.25"/>
    <row r="1228" s="23" customFormat="1" x14ac:dyDescent="0.25"/>
    <row r="1229" s="23" customFormat="1" x14ac:dyDescent="0.25"/>
    <row r="1230" s="23" customFormat="1" x14ac:dyDescent="0.25"/>
    <row r="1231" s="23" customFormat="1" x14ac:dyDescent="0.25"/>
    <row r="1232" s="23" customFormat="1" x14ac:dyDescent="0.25"/>
    <row r="1233" s="23" customFormat="1" x14ac:dyDescent="0.25"/>
    <row r="1234" s="23" customFormat="1" x14ac:dyDescent="0.25"/>
    <row r="1235" s="23" customFormat="1" x14ac:dyDescent="0.25"/>
    <row r="1236" s="23" customFormat="1" x14ac:dyDescent="0.25"/>
    <row r="1237" s="23" customFormat="1" x14ac:dyDescent="0.25"/>
    <row r="1238" s="23" customFormat="1" x14ac:dyDescent="0.25"/>
    <row r="1239" s="23" customFormat="1" x14ac:dyDescent="0.25"/>
    <row r="1240" s="23" customFormat="1" x14ac:dyDescent="0.25"/>
    <row r="1241" s="23" customFormat="1" x14ac:dyDescent="0.25"/>
    <row r="1242" s="23" customFormat="1" x14ac:dyDescent="0.25"/>
    <row r="1243" s="23" customFormat="1" x14ac:dyDescent="0.25"/>
    <row r="1244" s="23" customFormat="1" x14ac:dyDescent="0.25"/>
    <row r="1245" s="23" customFormat="1" x14ac:dyDescent="0.25"/>
    <row r="1246" s="23" customFormat="1" x14ac:dyDescent="0.25"/>
    <row r="1247" s="23" customFormat="1" x14ac:dyDescent="0.25"/>
    <row r="1248" s="23" customFormat="1" x14ac:dyDescent="0.25"/>
    <row r="1249" s="23" customFormat="1" x14ac:dyDescent="0.25"/>
    <row r="1250" s="23" customFormat="1" x14ac:dyDescent="0.25"/>
    <row r="1251" s="23" customFormat="1" x14ac:dyDescent="0.25"/>
    <row r="1252" s="23" customFormat="1" x14ac:dyDescent="0.25"/>
    <row r="1253" s="23" customFormat="1" x14ac:dyDescent="0.25"/>
    <row r="1254" s="23" customFormat="1" x14ac:dyDescent="0.25"/>
    <row r="1255" s="23" customFormat="1" x14ac:dyDescent="0.25"/>
    <row r="1256" s="23" customFormat="1" x14ac:dyDescent="0.25"/>
    <row r="1257" s="23" customFormat="1" x14ac:dyDescent="0.25"/>
    <row r="1258" s="23" customFormat="1" x14ac:dyDescent="0.25"/>
    <row r="1259" s="23" customFormat="1" x14ac:dyDescent="0.25"/>
    <row r="1260" s="23" customFormat="1" x14ac:dyDescent="0.25"/>
    <row r="1261" s="23" customFormat="1" x14ac:dyDescent="0.25"/>
    <row r="1262" s="23" customFormat="1" x14ac:dyDescent="0.25"/>
    <row r="1263" s="23" customFormat="1" x14ac:dyDescent="0.25"/>
    <row r="1264" s="23" customFormat="1" x14ac:dyDescent="0.25"/>
    <row r="1265" s="23" customFormat="1" x14ac:dyDescent="0.25"/>
    <row r="1266" s="23" customFormat="1" x14ac:dyDescent="0.25"/>
    <row r="1267" s="23" customFormat="1" x14ac:dyDescent="0.25"/>
    <row r="1268" s="23" customFormat="1" x14ac:dyDescent="0.25"/>
    <row r="1269" s="23" customFormat="1" x14ac:dyDescent="0.25"/>
    <row r="1270" s="23" customFormat="1" x14ac:dyDescent="0.25"/>
    <row r="1271" s="23" customFormat="1" x14ac:dyDescent="0.25"/>
    <row r="1272" s="23" customFormat="1" x14ac:dyDescent="0.25"/>
    <row r="1273" s="23" customFormat="1" x14ac:dyDescent="0.25"/>
    <row r="1274" s="23" customFormat="1" x14ac:dyDescent="0.25"/>
    <row r="1275" s="23" customFormat="1" x14ac:dyDescent="0.25"/>
    <row r="1276" s="23" customFormat="1" x14ac:dyDescent="0.25"/>
    <row r="1277" s="23" customFormat="1" x14ac:dyDescent="0.25"/>
    <row r="1278" s="23" customFormat="1" x14ac:dyDescent="0.25"/>
    <row r="1279" s="23" customFormat="1" x14ac:dyDescent="0.25"/>
    <row r="1280" s="23" customFormat="1" x14ac:dyDescent="0.25"/>
    <row r="1281" s="23" customFormat="1" x14ac:dyDescent="0.25"/>
    <row r="1282" s="23" customFormat="1" x14ac:dyDescent="0.25"/>
    <row r="1283" s="23" customFormat="1" x14ac:dyDescent="0.25"/>
    <row r="1284" s="23" customFormat="1" x14ac:dyDescent="0.25"/>
    <row r="1285" s="23" customFormat="1" x14ac:dyDescent="0.25"/>
    <row r="1286" s="23" customFormat="1" x14ac:dyDescent="0.25"/>
    <row r="1287" s="23" customFormat="1" x14ac:dyDescent="0.25"/>
    <row r="1288" s="23" customFormat="1" x14ac:dyDescent="0.25"/>
    <row r="1289" s="23" customFormat="1" x14ac:dyDescent="0.25"/>
    <row r="1290" s="23" customFormat="1" x14ac:dyDescent="0.25"/>
    <row r="1291" s="23" customFormat="1" x14ac:dyDescent="0.25"/>
    <row r="1292" s="23" customFormat="1" x14ac:dyDescent="0.25"/>
    <row r="1293" s="23" customFormat="1" x14ac:dyDescent="0.25"/>
    <row r="1294" s="23" customFormat="1" x14ac:dyDescent="0.25"/>
    <row r="1295" s="23" customFormat="1" x14ac:dyDescent="0.25"/>
    <row r="1296" s="23" customFormat="1" x14ac:dyDescent="0.25"/>
    <row r="1297" s="23" customFormat="1" x14ac:dyDescent="0.25"/>
    <row r="1298" s="23" customFormat="1" x14ac:dyDescent="0.25"/>
    <row r="1299" s="23" customFormat="1" x14ac:dyDescent="0.25"/>
    <row r="1300" s="23" customFormat="1" x14ac:dyDescent="0.25"/>
    <row r="1301" s="23" customFormat="1" x14ac:dyDescent="0.25"/>
    <row r="1302" s="23" customFormat="1" x14ac:dyDescent="0.25"/>
    <row r="1303" s="23" customFormat="1" x14ac:dyDescent="0.25"/>
    <row r="1304" s="23" customFormat="1" x14ac:dyDescent="0.25"/>
    <row r="1305" s="23" customFormat="1" x14ac:dyDescent="0.25"/>
    <row r="1306" s="23" customFormat="1" x14ac:dyDescent="0.25"/>
    <row r="1307" s="23" customFormat="1" x14ac:dyDescent="0.25"/>
    <row r="1308" s="23" customFormat="1" x14ac:dyDescent="0.25"/>
    <row r="1309" s="23" customFormat="1" x14ac:dyDescent="0.25"/>
    <row r="1310" s="23" customFormat="1" x14ac:dyDescent="0.25"/>
    <row r="1311" s="23" customFormat="1" x14ac:dyDescent="0.25"/>
    <row r="1312" s="23" customFormat="1" x14ac:dyDescent="0.25"/>
    <row r="1313" s="23" customFormat="1" x14ac:dyDescent="0.25"/>
    <row r="1314" s="23" customFormat="1" x14ac:dyDescent="0.25"/>
    <row r="1315" s="23" customFormat="1" x14ac:dyDescent="0.25"/>
    <row r="1316" s="23" customFormat="1" x14ac:dyDescent="0.25"/>
    <row r="1317" s="23" customFormat="1" x14ac:dyDescent="0.25"/>
    <row r="1318" s="23" customFormat="1" x14ac:dyDescent="0.25"/>
    <row r="1319" s="23" customFormat="1" x14ac:dyDescent="0.25"/>
    <row r="1320" s="23" customFormat="1" x14ac:dyDescent="0.25"/>
    <row r="1321" s="23" customFormat="1" x14ac:dyDescent="0.25"/>
    <row r="1322" s="23" customFormat="1" x14ac:dyDescent="0.25"/>
    <row r="1323" s="23" customFormat="1" x14ac:dyDescent="0.25"/>
    <row r="1324" s="23" customFormat="1" x14ac:dyDescent="0.25"/>
    <row r="1325" s="23" customFormat="1" x14ac:dyDescent="0.25"/>
    <row r="1326" s="23" customFormat="1" x14ac:dyDescent="0.25"/>
    <row r="1327" s="23" customFormat="1" x14ac:dyDescent="0.25"/>
    <row r="1328" s="23" customFormat="1" x14ac:dyDescent="0.25"/>
    <row r="1329" s="23" customFormat="1" x14ac:dyDescent="0.25"/>
    <row r="1330" s="23" customFormat="1" x14ac:dyDescent="0.25"/>
    <row r="1331" s="23" customFormat="1" x14ac:dyDescent="0.25"/>
    <row r="1332" s="23" customFormat="1" x14ac:dyDescent="0.25"/>
    <row r="1333" s="23" customFormat="1" x14ac:dyDescent="0.25"/>
    <row r="1334" s="23" customFormat="1" x14ac:dyDescent="0.25"/>
    <row r="1335" s="23" customFormat="1" x14ac:dyDescent="0.25"/>
    <row r="1336" s="23" customFormat="1" x14ac:dyDescent="0.25"/>
    <row r="1337" s="23" customFormat="1" x14ac:dyDescent="0.25"/>
    <row r="1338" s="23" customFormat="1" x14ac:dyDescent="0.25"/>
    <row r="1339" s="23" customFormat="1" x14ac:dyDescent="0.25"/>
    <row r="1340" s="23" customFormat="1" x14ac:dyDescent="0.25"/>
    <row r="1341" s="23" customFormat="1" x14ac:dyDescent="0.25"/>
    <row r="1342" s="23" customFormat="1" x14ac:dyDescent="0.25"/>
    <row r="1343" s="23" customFormat="1" x14ac:dyDescent="0.25"/>
    <row r="1344" s="23" customFormat="1" x14ac:dyDescent="0.25"/>
    <row r="1345" s="23" customFormat="1" x14ac:dyDescent="0.25"/>
    <row r="1346" s="23" customFormat="1" x14ac:dyDescent="0.25"/>
    <row r="1347" s="23" customFormat="1" x14ac:dyDescent="0.25"/>
    <row r="1348" s="23" customFormat="1" x14ac:dyDescent="0.25"/>
    <row r="1349" s="23" customFormat="1" x14ac:dyDescent="0.25"/>
    <row r="1350" s="23" customFormat="1" x14ac:dyDescent="0.25"/>
    <row r="1351" s="23" customFormat="1" x14ac:dyDescent="0.25"/>
    <row r="1352" s="23" customFormat="1" x14ac:dyDescent="0.25"/>
    <row r="1353" s="23" customFormat="1" x14ac:dyDescent="0.25"/>
    <row r="1354" s="23" customFormat="1" x14ac:dyDescent="0.25"/>
    <row r="1355" s="23" customFormat="1" x14ac:dyDescent="0.25"/>
    <row r="1356" s="23" customFormat="1" x14ac:dyDescent="0.25"/>
    <row r="1357" s="23" customFormat="1" x14ac:dyDescent="0.25"/>
    <row r="1358" s="23" customFormat="1" x14ac:dyDescent="0.25"/>
    <row r="1359" s="23" customFormat="1" x14ac:dyDescent="0.25"/>
    <row r="1360" s="23" customFormat="1" x14ac:dyDescent="0.25"/>
    <row r="1361" s="23" customFormat="1" x14ac:dyDescent="0.25"/>
    <row r="1362" s="23" customFormat="1" x14ac:dyDescent="0.25"/>
    <row r="1363" s="23" customFormat="1" x14ac:dyDescent="0.25"/>
    <row r="1364" s="23" customFormat="1" x14ac:dyDescent="0.25"/>
    <row r="1365" s="23" customFormat="1" x14ac:dyDescent="0.25"/>
    <row r="1366" s="23" customFormat="1" x14ac:dyDescent="0.25"/>
    <row r="1367" s="23" customFormat="1" x14ac:dyDescent="0.25"/>
    <row r="1368" s="23" customFormat="1" x14ac:dyDescent="0.25"/>
    <row r="1369" s="23" customFormat="1" x14ac:dyDescent="0.25"/>
    <row r="1370" s="23" customFormat="1" x14ac:dyDescent="0.25"/>
    <row r="1371" s="23" customFormat="1" x14ac:dyDescent="0.25"/>
    <row r="1372" s="23" customFormat="1" x14ac:dyDescent="0.25"/>
    <row r="1373" s="23" customFormat="1" x14ac:dyDescent="0.25"/>
    <row r="1374" s="23" customFormat="1" x14ac:dyDescent="0.25"/>
    <row r="1375" s="23" customFormat="1" x14ac:dyDescent="0.25"/>
    <row r="1376" s="23" customFormat="1" x14ac:dyDescent="0.25"/>
    <row r="1377" s="23" customFormat="1" x14ac:dyDescent="0.25"/>
    <row r="1378" s="23" customFormat="1" x14ac:dyDescent="0.25"/>
    <row r="1379" s="23" customFormat="1" x14ac:dyDescent="0.25"/>
    <row r="1380" s="23" customFormat="1" x14ac:dyDescent="0.25"/>
    <row r="1381" s="23" customFormat="1" x14ac:dyDescent="0.25"/>
    <row r="1382" s="23" customFormat="1" x14ac:dyDescent="0.25"/>
    <row r="1383" s="23" customFormat="1" x14ac:dyDescent="0.25"/>
    <row r="1384" s="23" customFormat="1" x14ac:dyDescent="0.25"/>
    <row r="1385" s="23" customFormat="1" x14ac:dyDescent="0.25"/>
    <row r="1386" s="23" customFormat="1" x14ac:dyDescent="0.25"/>
    <row r="1387" s="23" customFormat="1" x14ac:dyDescent="0.25"/>
    <row r="1388" s="23" customFormat="1" x14ac:dyDescent="0.25"/>
    <row r="1389" s="23" customFormat="1" x14ac:dyDescent="0.25"/>
    <row r="1390" s="23" customFormat="1" x14ac:dyDescent="0.25"/>
    <row r="1391" s="23" customFormat="1" x14ac:dyDescent="0.25"/>
    <row r="1392" s="23" customFormat="1" x14ac:dyDescent="0.25"/>
    <row r="1393" s="23" customFormat="1" x14ac:dyDescent="0.25"/>
    <row r="1394" s="23" customFormat="1" x14ac:dyDescent="0.25"/>
    <row r="1395" s="23" customFormat="1" x14ac:dyDescent="0.25"/>
    <row r="1396" s="23" customFormat="1" x14ac:dyDescent="0.25"/>
    <row r="1397" s="23" customFormat="1" x14ac:dyDescent="0.25"/>
    <row r="1398" s="23" customFormat="1" x14ac:dyDescent="0.25"/>
    <row r="1399" s="23" customFormat="1" x14ac:dyDescent="0.25"/>
    <row r="1400" s="23" customFormat="1" x14ac:dyDescent="0.25"/>
    <row r="1401" s="23" customFormat="1" x14ac:dyDescent="0.25"/>
    <row r="1402" s="23" customFormat="1" x14ac:dyDescent="0.25"/>
    <row r="1403" s="23" customFormat="1" x14ac:dyDescent="0.25"/>
    <row r="1404" s="23" customFormat="1" x14ac:dyDescent="0.25"/>
    <row r="1405" s="23" customFormat="1" x14ac:dyDescent="0.25"/>
    <row r="1406" s="23" customFormat="1" x14ac:dyDescent="0.25"/>
    <row r="1407" s="23" customFormat="1" x14ac:dyDescent="0.25"/>
    <row r="1408" s="23" customFormat="1" x14ac:dyDescent="0.25"/>
    <row r="1409" s="23" customFormat="1" x14ac:dyDescent="0.25"/>
    <row r="1410" s="23" customFormat="1" x14ac:dyDescent="0.25"/>
    <row r="1411" s="23" customFormat="1" x14ac:dyDescent="0.25"/>
    <row r="1412" s="23" customFormat="1" x14ac:dyDescent="0.25"/>
    <row r="1413" s="23" customFormat="1" x14ac:dyDescent="0.25"/>
    <row r="1414" s="23" customFormat="1" x14ac:dyDescent="0.25"/>
    <row r="1415" s="23" customFormat="1" x14ac:dyDescent="0.25"/>
    <row r="1416" s="23" customFormat="1" x14ac:dyDescent="0.25"/>
    <row r="1417" s="23" customFormat="1" x14ac:dyDescent="0.25"/>
    <row r="1418" s="23" customFormat="1" x14ac:dyDescent="0.25"/>
    <row r="1419" s="23" customFormat="1" x14ac:dyDescent="0.25"/>
    <row r="1420" s="23" customFormat="1" x14ac:dyDescent="0.25"/>
    <row r="1421" s="23" customFormat="1" x14ac:dyDescent="0.25"/>
    <row r="1422" s="23" customFormat="1" x14ac:dyDescent="0.25"/>
    <row r="1423" s="23" customFormat="1" x14ac:dyDescent="0.25"/>
    <row r="1424" s="23" customFormat="1" x14ac:dyDescent="0.25"/>
    <row r="1425" s="23" customFormat="1" x14ac:dyDescent="0.25"/>
    <row r="1426" s="23" customFormat="1" x14ac:dyDescent="0.25"/>
    <row r="1427" s="23" customFormat="1" x14ac:dyDescent="0.25"/>
    <row r="1428" s="23" customFormat="1" x14ac:dyDescent="0.25"/>
    <row r="1429" s="23" customFormat="1" x14ac:dyDescent="0.25"/>
    <row r="1430" s="23" customFormat="1" x14ac:dyDescent="0.25"/>
    <row r="1431" s="23" customFormat="1" x14ac:dyDescent="0.25"/>
    <row r="1432" s="23" customFormat="1" x14ac:dyDescent="0.25"/>
    <row r="1433" s="23" customFormat="1" x14ac:dyDescent="0.25"/>
    <row r="1434" s="23" customFormat="1" x14ac:dyDescent="0.25"/>
    <row r="1435" s="23" customFormat="1" x14ac:dyDescent="0.25"/>
    <row r="1436" s="23" customFormat="1" x14ac:dyDescent="0.25"/>
    <row r="1437" s="23" customFormat="1" x14ac:dyDescent="0.25"/>
    <row r="1438" s="23" customFormat="1" x14ac:dyDescent="0.25"/>
    <row r="1439" s="23" customFormat="1" x14ac:dyDescent="0.25"/>
    <row r="1440" s="23" customFormat="1" x14ac:dyDescent="0.25"/>
    <row r="1441" s="23" customFormat="1" x14ac:dyDescent="0.25"/>
    <row r="1442" s="23" customFormat="1" x14ac:dyDescent="0.25"/>
    <row r="1443" s="23" customFormat="1" x14ac:dyDescent="0.25"/>
    <row r="1444" s="23" customFormat="1" x14ac:dyDescent="0.25"/>
    <row r="1445" s="23" customFormat="1" x14ac:dyDescent="0.25"/>
    <row r="1446" s="23" customFormat="1" x14ac:dyDescent="0.25"/>
    <row r="1447" s="23" customFormat="1" x14ac:dyDescent="0.25"/>
    <row r="1448" s="23" customFormat="1" x14ac:dyDescent="0.25"/>
    <row r="1449" s="23" customFormat="1" x14ac:dyDescent="0.25"/>
    <row r="1450" s="23" customFormat="1" x14ac:dyDescent="0.25"/>
    <row r="1451" s="23" customFormat="1" x14ac:dyDescent="0.25"/>
    <row r="1452" s="23" customFormat="1" x14ac:dyDescent="0.25"/>
    <row r="1453" s="23" customFormat="1" x14ac:dyDescent="0.25"/>
    <row r="1454" s="23" customFormat="1" x14ac:dyDescent="0.25"/>
    <row r="1455" s="23" customFormat="1" x14ac:dyDescent="0.25"/>
    <row r="1456" s="23" customFormat="1" x14ac:dyDescent="0.25"/>
    <row r="1457" s="23" customFormat="1" x14ac:dyDescent="0.25"/>
    <row r="1458" s="23" customFormat="1" x14ac:dyDescent="0.25"/>
    <row r="1459" s="23" customFormat="1" x14ac:dyDescent="0.25"/>
    <row r="1460" s="23" customFormat="1" x14ac:dyDescent="0.25"/>
    <row r="1461" s="23" customFormat="1" x14ac:dyDescent="0.25"/>
    <row r="1462" s="23" customFormat="1" x14ac:dyDescent="0.25"/>
    <row r="1463" s="23" customFormat="1" x14ac:dyDescent="0.25"/>
    <row r="1464" s="23" customFormat="1" x14ac:dyDescent="0.25"/>
    <row r="1465" s="23" customFormat="1" x14ac:dyDescent="0.25"/>
    <row r="1466" s="23" customFormat="1" x14ac:dyDescent="0.25"/>
    <row r="1467" s="23" customFormat="1" x14ac:dyDescent="0.25"/>
    <row r="1468" s="23" customFormat="1" x14ac:dyDescent="0.25"/>
    <row r="1469" s="23" customFormat="1" x14ac:dyDescent="0.25"/>
    <row r="1470" s="23" customFormat="1" x14ac:dyDescent="0.25"/>
    <row r="1471" s="23" customFormat="1" x14ac:dyDescent="0.25"/>
    <row r="1472" s="23" customFormat="1" x14ac:dyDescent="0.25"/>
    <row r="1473" s="23" customFormat="1" x14ac:dyDescent="0.25"/>
    <row r="1474" s="23" customFormat="1" x14ac:dyDescent="0.25"/>
    <row r="1475" s="23" customFormat="1" x14ac:dyDescent="0.25"/>
    <row r="1476" s="23" customFormat="1" x14ac:dyDescent="0.25"/>
    <row r="1477" s="23" customFormat="1" x14ac:dyDescent="0.25"/>
    <row r="1478" s="23" customFormat="1" x14ac:dyDescent="0.25"/>
    <row r="1479" s="23" customFormat="1" x14ac:dyDescent="0.25"/>
    <row r="1480" s="23" customFormat="1" x14ac:dyDescent="0.25"/>
    <row r="1481" s="23" customFormat="1" x14ac:dyDescent="0.25"/>
    <row r="1482" s="23" customFormat="1" x14ac:dyDescent="0.25"/>
    <row r="1483" s="23" customFormat="1" x14ac:dyDescent="0.25"/>
    <row r="1484" s="23" customFormat="1" x14ac:dyDescent="0.25"/>
    <row r="1485" s="23" customFormat="1" x14ac:dyDescent="0.25"/>
    <row r="1486" s="23" customFormat="1" x14ac:dyDescent="0.25"/>
    <row r="1487" s="23" customFormat="1" x14ac:dyDescent="0.25"/>
    <row r="1488" s="23" customFormat="1" x14ac:dyDescent="0.25"/>
    <row r="1489" s="23" customFormat="1" x14ac:dyDescent="0.25"/>
    <row r="1490" s="23" customFormat="1" x14ac:dyDescent="0.25"/>
    <row r="1491" s="23" customFormat="1" x14ac:dyDescent="0.25"/>
    <row r="1492" s="23" customFormat="1" x14ac:dyDescent="0.25"/>
    <row r="1493" s="23" customFormat="1" x14ac:dyDescent="0.25"/>
    <row r="1494" s="23" customFormat="1" x14ac:dyDescent="0.25"/>
    <row r="1495" s="23" customFormat="1" x14ac:dyDescent="0.25"/>
    <row r="1496" s="23" customFormat="1" x14ac:dyDescent="0.25"/>
    <row r="1497" s="23" customFormat="1" x14ac:dyDescent="0.25"/>
    <row r="1498" s="23" customFormat="1" x14ac:dyDescent="0.25"/>
    <row r="1499" s="23" customFormat="1" x14ac:dyDescent="0.25"/>
    <row r="1500" s="23" customFormat="1" x14ac:dyDescent="0.25"/>
    <row r="1501" s="23" customFormat="1" x14ac:dyDescent="0.25"/>
    <row r="1502" s="23" customFormat="1" x14ac:dyDescent="0.25"/>
    <row r="1503" s="23" customFormat="1" x14ac:dyDescent="0.25"/>
    <row r="1504" s="23" customFormat="1" x14ac:dyDescent="0.25"/>
    <row r="1505" s="23" customFormat="1" x14ac:dyDescent="0.25"/>
    <row r="1506" s="23" customFormat="1" x14ac:dyDescent="0.25"/>
    <row r="1507" s="23" customFormat="1" x14ac:dyDescent="0.25"/>
    <row r="1508" s="23" customFormat="1" x14ac:dyDescent="0.25"/>
    <row r="1509" s="23" customFormat="1" x14ac:dyDescent="0.25"/>
    <row r="1510" s="23" customFormat="1" x14ac:dyDescent="0.25"/>
    <row r="1511" s="23" customFormat="1" x14ac:dyDescent="0.25"/>
    <row r="1512" s="23" customFormat="1" x14ac:dyDescent="0.25"/>
    <row r="1513" s="23" customFormat="1" x14ac:dyDescent="0.25"/>
    <row r="1514" s="23" customFormat="1" x14ac:dyDescent="0.25"/>
    <row r="1515" s="23" customFormat="1" x14ac:dyDescent="0.25"/>
    <row r="1516" s="23" customFormat="1" x14ac:dyDescent="0.25"/>
    <row r="1517" s="23" customFormat="1" x14ac:dyDescent="0.25"/>
    <row r="1518" s="23" customFormat="1" x14ac:dyDescent="0.25"/>
    <row r="1519" s="23" customFormat="1" x14ac:dyDescent="0.25"/>
    <row r="1520" s="23" customFormat="1" x14ac:dyDescent="0.25"/>
    <row r="1521" s="23" customFormat="1" x14ac:dyDescent="0.25"/>
    <row r="1522" s="23" customFormat="1" x14ac:dyDescent="0.25"/>
    <row r="1523" s="23" customFormat="1" x14ac:dyDescent="0.25"/>
    <row r="1524" s="23" customFormat="1" x14ac:dyDescent="0.25"/>
    <row r="1525" s="23" customFormat="1" x14ac:dyDescent="0.25"/>
    <row r="1526" s="23" customFormat="1" x14ac:dyDescent="0.25"/>
    <row r="1527" s="23" customFormat="1" x14ac:dyDescent="0.25"/>
    <row r="1528" s="23" customFormat="1" x14ac:dyDescent="0.25"/>
    <row r="1529" s="23" customFormat="1" x14ac:dyDescent="0.25"/>
    <row r="1530" s="23" customFormat="1" x14ac:dyDescent="0.25"/>
    <row r="1531" s="23" customFormat="1" x14ac:dyDescent="0.25"/>
    <row r="1532" s="23" customFormat="1" x14ac:dyDescent="0.25"/>
    <row r="1533" s="23" customFormat="1" x14ac:dyDescent="0.25"/>
    <row r="1534" s="23" customFormat="1" x14ac:dyDescent="0.25"/>
    <row r="1535" s="23" customFormat="1" x14ac:dyDescent="0.25"/>
    <row r="1536" s="23" customFormat="1" x14ac:dyDescent="0.25"/>
    <row r="1537" s="23" customFormat="1" x14ac:dyDescent="0.25"/>
    <row r="1538" s="23" customFormat="1" x14ac:dyDescent="0.25"/>
    <row r="1539" s="23" customFormat="1" x14ac:dyDescent="0.25"/>
    <row r="1540" s="23" customFormat="1" x14ac:dyDescent="0.25"/>
    <row r="1541" s="23" customFormat="1" x14ac:dyDescent="0.25"/>
    <row r="1542" s="23" customFormat="1" x14ac:dyDescent="0.25"/>
    <row r="1543" s="23" customFormat="1" x14ac:dyDescent="0.25"/>
    <row r="1544" s="23" customFormat="1" x14ac:dyDescent="0.25"/>
    <row r="1545" s="23" customFormat="1" x14ac:dyDescent="0.25"/>
    <row r="1546" s="23" customFormat="1" x14ac:dyDescent="0.25"/>
    <row r="1547" s="23" customFormat="1" x14ac:dyDescent="0.25"/>
    <row r="1548" s="23" customFormat="1" x14ac:dyDescent="0.25"/>
    <row r="1549" s="23" customFormat="1" x14ac:dyDescent="0.25"/>
    <row r="1550" s="23" customFormat="1" x14ac:dyDescent="0.25"/>
    <row r="1551" s="23" customFormat="1" x14ac:dyDescent="0.25"/>
    <row r="1552" s="23" customFormat="1" x14ac:dyDescent="0.25"/>
    <row r="1553" s="23" customFormat="1" x14ac:dyDescent="0.25"/>
    <row r="1554" s="23" customFormat="1" x14ac:dyDescent="0.25"/>
    <row r="1555" s="23" customFormat="1" x14ac:dyDescent="0.25"/>
    <row r="1556" s="23" customFormat="1" x14ac:dyDescent="0.25"/>
    <row r="1557" s="23" customFormat="1" x14ac:dyDescent="0.25"/>
    <row r="1558" s="23" customFormat="1" x14ac:dyDescent="0.25"/>
    <row r="1559" s="23" customFormat="1" x14ac:dyDescent="0.25"/>
    <row r="1560" s="23" customFormat="1" x14ac:dyDescent="0.25"/>
    <row r="1561" s="23" customFormat="1" x14ac:dyDescent="0.25"/>
    <row r="1562" s="23" customFormat="1" x14ac:dyDescent="0.25"/>
    <row r="1563" s="23" customFormat="1" x14ac:dyDescent="0.25"/>
    <row r="1564" s="23" customFormat="1" x14ac:dyDescent="0.25"/>
    <row r="1565" s="23" customFormat="1" x14ac:dyDescent="0.25"/>
    <row r="1566" s="23" customFormat="1" x14ac:dyDescent="0.25"/>
    <row r="1567" s="23" customFormat="1" x14ac:dyDescent="0.25"/>
    <row r="1568" s="23" customFormat="1" x14ac:dyDescent="0.25"/>
    <row r="1569" s="23" customFormat="1" x14ac:dyDescent="0.25"/>
    <row r="1570" s="23" customFormat="1" x14ac:dyDescent="0.25"/>
    <row r="1571" s="23" customFormat="1" x14ac:dyDescent="0.25"/>
    <row r="1572" s="23" customFormat="1" x14ac:dyDescent="0.25"/>
    <row r="1573" s="23" customFormat="1" x14ac:dyDescent="0.25"/>
    <row r="1574" s="23" customFormat="1" x14ac:dyDescent="0.25"/>
    <row r="1575" s="23" customFormat="1" x14ac:dyDescent="0.25"/>
    <row r="1576" s="23" customFormat="1" x14ac:dyDescent="0.25"/>
    <row r="1577" s="23" customFormat="1" x14ac:dyDescent="0.25"/>
    <row r="1578" s="23" customFormat="1" x14ac:dyDescent="0.25"/>
    <row r="1579" s="23" customFormat="1" x14ac:dyDescent="0.25"/>
    <row r="1580" s="23" customFormat="1" x14ac:dyDescent="0.25"/>
    <row r="1581" s="23" customFormat="1" x14ac:dyDescent="0.25"/>
    <row r="1582" s="23" customFormat="1" x14ac:dyDescent="0.25"/>
    <row r="1583" s="23" customFormat="1" x14ac:dyDescent="0.25"/>
    <row r="1584" s="23" customFormat="1" x14ac:dyDescent="0.25"/>
    <row r="1585" s="23" customFormat="1" x14ac:dyDescent="0.25"/>
    <row r="1586" s="23" customFormat="1" x14ac:dyDescent="0.25"/>
    <row r="1587" s="23" customFormat="1" x14ac:dyDescent="0.25"/>
    <row r="1588" s="23" customFormat="1" x14ac:dyDescent="0.25"/>
    <row r="1589" s="23" customFormat="1" x14ac:dyDescent="0.25"/>
    <row r="1590" s="23" customFormat="1" x14ac:dyDescent="0.25"/>
    <row r="1591" s="23" customFormat="1" x14ac:dyDescent="0.25"/>
    <row r="1592" s="23" customFormat="1" x14ac:dyDescent="0.25"/>
    <row r="1593" s="23" customFormat="1" x14ac:dyDescent="0.25"/>
    <row r="1594" s="23" customFormat="1" x14ac:dyDescent="0.25"/>
    <row r="1595" s="23" customFormat="1" x14ac:dyDescent="0.25"/>
    <row r="1596" s="23" customFormat="1" x14ac:dyDescent="0.25"/>
    <row r="1597" s="23" customFormat="1" x14ac:dyDescent="0.25"/>
    <row r="1598" s="23" customFormat="1" x14ac:dyDescent="0.25"/>
    <row r="1599" s="23" customFormat="1" x14ac:dyDescent="0.25"/>
    <row r="1600" s="23" customFormat="1" x14ac:dyDescent="0.25"/>
    <row r="1601" s="23" customFormat="1" x14ac:dyDescent="0.25"/>
    <row r="1602" s="23" customFormat="1" x14ac:dyDescent="0.25"/>
    <row r="1603" s="23" customFormat="1" x14ac:dyDescent="0.25"/>
    <row r="1604" s="23" customFormat="1" x14ac:dyDescent="0.25"/>
    <row r="1605" s="23" customFormat="1" x14ac:dyDescent="0.25"/>
    <row r="1606" s="23" customFormat="1" x14ac:dyDescent="0.25"/>
    <row r="1607" s="23" customFormat="1" x14ac:dyDescent="0.25"/>
    <row r="1608" s="23" customFormat="1" x14ac:dyDescent="0.25"/>
    <row r="1609" s="23" customFormat="1" x14ac:dyDescent="0.25"/>
    <row r="1610" s="23" customFormat="1" x14ac:dyDescent="0.25"/>
    <row r="1611" s="23" customFormat="1" x14ac:dyDescent="0.25"/>
    <row r="1612" s="23" customFormat="1" x14ac:dyDescent="0.25"/>
    <row r="1613" s="23" customFormat="1" x14ac:dyDescent="0.25"/>
    <row r="1614" s="23" customFormat="1" x14ac:dyDescent="0.25"/>
    <row r="1615" s="23" customFormat="1" x14ac:dyDescent="0.25"/>
    <row r="1616" s="23" customFormat="1" x14ac:dyDescent="0.25"/>
    <row r="1617" s="23" customFormat="1" x14ac:dyDescent="0.25"/>
    <row r="1618" s="23" customFormat="1" x14ac:dyDescent="0.25"/>
    <row r="1619" s="23" customFormat="1" x14ac:dyDescent="0.25"/>
    <row r="1620" s="23" customFormat="1" x14ac:dyDescent="0.25"/>
    <row r="1621" s="23" customFormat="1" x14ac:dyDescent="0.25"/>
    <row r="1622" s="23" customFormat="1" x14ac:dyDescent="0.25"/>
    <row r="1623" s="23" customFormat="1" x14ac:dyDescent="0.25"/>
    <row r="1624" s="23" customFormat="1" x14ac:dyDescent="0.25"/>
    <row r="1625" s="23" customFormat="1" x14ac:dyDescent="0.25"/>
    <row r="1626" s="23" customFormat="1" x14ac:dyDescent="0.25"/>
    <row r="1627" s="23" customFormat="1" x14ac:dyDescent="0.25"/>
    <row r="1628" s="23" customFormat="1" x14ac:dyDescent="0.25"/>
    <row r="1629" s="23" customFormat="1" x14ac:dyDescent="0.25"/>
    <row r="1630" s="23" customFormat="1" x14ac:dyDescent="0.25"/>
    <row r="1631" s="23" customFormat="1" x14ac:dyDescent="0.25"/>
    <row r="1632" s="23" customFormat="1" x14ac:dyDescent="0.25"/>
    <row r="1633" s="23" customFormat="1" x14ac:dyDescent="0.25"/>
    <row r="1634" s="23" customFormat="1" x14ac:dyDescent="0.25"/>
    <row r="1635" s="23" customFormat="1" x14ac:dyDescent="0.25"/>
    <row r="1636" s="23" customFormat="1" x14ac:dyDescent="0.25"/>
    <row r="1637" s="23" customFormat="1" x14ac:dyDescent="0.25"/>
    <row r="1638" s="23" customFormat="1" x14ac:dyDescent="0.25"/>
    <row r="1639" s="23" customFormat="1" x14ac:dyDescent="0.25"/>
    <row r="1640" s="23" customFormat="1" x14ac:dyDescent="0.25"/>
    <row r="1641" s="23" customFormat="1" x14ac:dyDescent="0.25"/>
    <row r="1642" s="23" customFormat="1" x14ac:dyDescent="0.25"/>
    <row r="1643" s="23" customFormat="1" x14ac:dyDescent="0.25"/>
    <row r="1644" s="23" customFormat="1" x14ac:dyDescent="0.25"/>
    <row r="1645" s="23" customFormat="1" x14ac:dyDescent="0.25"/>
    <row r="1646" s="23" customFormat="1" x14ac:dyDescent="0.25"/>
    <row r="1647" s="23" customFormat="1" x14ac:dyDescent="0.25"/>
    <row r="1648" s="23" customFormat="1" x14ac:dyDescent="0.25"/>
    <row r="1649" s="23" customFormat="1" x14ac:dyDescent="0.25"/>
    <row r="1650" s="23" customFormat="1" x14ac:dyDescent="0.25"/>
    <row r="1651" s="23" customFormat="1" x14ac:dyDescent="0.25"/>
    <row r="1652" s="23" customFormat="1" x14ac:dyDescent="0.25"/>
    <row r="1653" s="23" customFormat="1" x14ac:dyDescent="0.25"/>
    <row r="1654" s="23" customFormat="1" x14ac:dyDescent="0.25"/>
    <row r="1655" s="23" customFormat="1" x14ac:dyDescent="0.25"/>
    <row r="1656" s="23" customFormat="1" x14ac:dyDescent="0.25"/>
    <row r="1657" s="23" customFormat="1" x14ac:dyDescent="0.25"/>
    <row r="1658" s="23" customFormat="1" x14ac:dyDescent="0.25"/>
    <row r="1659" s="23" customFormat="1" x14ac:dyDescent="0.25"/>
    <row r="1660" s="23" customFormat="1" x14ac:dyDescent="0.25"/>
    <row r="1661" s="23" customFormat="1" x14ac:dyDescent="0.25"/>
    <row r="1662" s="23" customFormat="1" x14ac:dyDescent="0.25"/>
    <row r="1663" s="23" customFormat="1" x14ac:dyDescent="0.25"/>
    <row r="1664" s="23" customFormat="1" x14ac:dyDescent="0.25"/>
    <row r="1665" s="23" customFormat="1" x14ac:dyDescent="0.25"/>
    <row r="1666" s="23" customFormat="1" x14ac:dyDescent="0.25"/>
    <row r="1667" s="23" customFormat="1" x14ac:dyDescent="0.25"/>
    <row r="1668" s="23" customFormat="1" x14ac:dyDescent="0.25"/>
    <row r="1669" s="23" customFormat="1" x14ac:dyDescent="0.25"/>
    <row r="1670" s="23" customFormat="1" x14ac:dyDescent="0.25"/>
    <row r="1671" s="23" customFormat="1" x14ac:dyDescent="0.25"/>
    <row r="1672" s="23" customFormat="1" x14ac:dyDescent="0.25"/>
    <row r="1673" s="23" customFormat="1" x14ac:dyDescent="0.25"/>
    <row r="1674" s="23" customFormat="1" x14ac:dyDescent="0.25"/>
    <row r="1675" s="23" customFormat="1" x14ac:dyDescent="0.25"/>
    <row r="1676" s="23" customFormat="1" x14ac:dyDescent="0.25"/>
    <row r="1677" s="23" customFormat="1" x14ac:dyDescent="0.25"/>
    <row r="1678" s="23" customFormat="1" x14ac:dyDescent="0.25"/>
    <row r="1679" s="23" customFormat="1" x14ac:dyDescent="0.25"/>
    <row r="1680" s="23" customFormat="1" x14ac:dyDescent="0.25"/>
    <row r="1681" s="23" customFormat="1" x14ac:dyDescent="0.25"/>
    <row r="1682" s="23" customFormat="1" x14ac:dyDescent="0.25"/>
    <row r="1683" s="23" customFormat="1" x14ac:dyDescent="0.25"/>
    <row r="1684" s="23" customFormat="1" x14ac:dyDescent="0.25"/>
    <row r="1685" s="23" customFormat="1" x14ac:dyDescent="0.25"/>
    <row r="1686" s="23" customFormat="1" x14ac:dyDescent="0.25"/>
    <row r="1687" s="23" customFormat="1" x14ac:dyDescent="0.25"/>
    <row r="1688" s="23" customFormat="1" x14ac:dyDescent="0.25"/>
    <row r="1689" s="23" customFormat="1" x14ac:dyDescent="0.25"/>
    <row r="1690" s="23" customFormat="1" x14ac:dyDescent="0.25"/>
    <row r="1691" s="23" customFormat="1" x14ac:dyDescent="0.25"/>
    <row r="1692" s="23" customFormat="1" x14ac:dyDescent="0.25"/>
    <row r="1693" s="23" customFormat="1" x14ac:dyDescent="0.25"/>
    <row r="1694" s="23" customFormat="1" x14ac:dyDescent="0.25"/>
    <row r="1695" s="23" customFormat="1" x14ac:dyDescent="0.25"/>
    <row r="1696" s="23" customFormat="1" x14ac:dyDescent="0.25"/>
    <row r="1697" s="23" customFormat="1" x14ac:dyDescent="0.25"/>
    <row r="1698" s="23" customFormat="1" x14ac:dyDescent="0.25"/>
    <row r="1699" s="23" customFormat="1" x14ac:dyDescent="0.25"/>
    <row r="1700" s="23" customFormat="1" x14ac:dyDescent="0.25"/>
    <row r="1701" s="23" customFormat="1" x14ac:dyDescent="0.25"/>
    <row r="1702" s="23" customFormat="1" x14ac:dyDescent="0.25"/>
    <row r="1703" s="23" customFormat="1" x14ac:dyDescent="0.25"/>
    <row r="1704" s="23" customFormat="1" x14ac:dyDescent="0.25"/>
    <row r="1705" s="23" customFormat="1" x14ac:dyDescent="0.25"/>
    <row r="1706" s="23" customFormat="1" x14ac:dyDescent="0.25"/>
    <row r="1707" s="23" customFormat="1" x14ac:dyDescent="0.25"/>
    <row r="1708" s="23" customFormat="1" x14ac:dyDescent="0.25"/>
    <row r="1709" s="23" customFormat="1" x14ac:dyDescent="0.25"/>
    <row r="1710" s="23" customFormat="1" x14ac:dyDescent="0.25"/>
    <row r="1711" s="23" customFormat="1" x14ac:dyDescent="0.25"/>
    <row r="1712" s="23" customFormat="1" x14ac:dyDescent="0.25"/>
    <row r="1713" s="23" customFormat="1" x14ac:dyDescent="0.25"/>
    <row r="1714" s="23" customFormat="1" x14ac:dyDescent="0.25"/>
    <row r="1715" s="23" customFormat="1" x14ac:dyDescent="0.25"/>
    <row r="1716" s="23" customFormat="1" x14ac:dyDescent="0.25"/>
    <row r="1717" s="23" customFormat="1" x14ac:dyDescent="0.25"/>
    <row r="1718" s="23" customFormat="1" x14ac:dyDescent="0.25"/>
    <row r="1719" s="23" customFormat="1" x14ac:dyDescent="0.25"/>
    <row r="1720" s="23" customFormat="1" x14ac:dyDescent="0.25"/>
    <row r="1721" s="23" customFormat="1" x14ac:dyDescent="0.25"/>
    <row r="1722" s="23" customFormat="1" x14ac:dyDescent="0.25"/>
    <row r="1723" s="23" customFormat="1" x14ac:dyDescent="0.25"/>
    <row r="1724" s="23" customFormat="1" x14ac:dyDescent="0.25"/>
    <row r="1725" s="23" customFormat="1" x14ac:dyDescent="0.25"/>
    <row r="1726" s="23" customFormat="1" x14ac:dyDescent="0.25"/>
    <row r="1727" s="23" customFormat="1" x14ac:dyDescent="0.25"/>
    <row r="1728" s="23" customFormat="1" x14ac:dyDescent="0.25"/>
    <row r="1729" s="23" customFormat="1" x14ac:dyDescent="0.25"/>
    <row r="1730" s="23" customFormat="1" x14ac:dyDescent="0.25"/>
    <row r="1731" s="23" customFormat="1" x14ac:dyDescent="0.25"/>
    <row r="1732" s="23" customFormat="1" x14ac:dyDescent="0.25"/>
    <row r="1733" s="23" customFormat="1" x14ac:dyDescent="0.25"/>
    <row r="1734" s="23" customFormat="1" x14ac:dyDescent="0.25"/>
    <row r="1735" s="23" customFormat="1" x14ac:dyDescent="0.25"/>
    <row r="1736" s="23" customFormat="1" x14ac:dyDescent="0.25"/>
    <row r="1737" s="23" customFormat="1" x14ac:dyDescent="0.25"/>
    <row r="1738" s="23" customFormat="1" x14ac:dyDescent="0.25"/>
    <row r="1739" s="23" customFormat="1" x14ac:dyDescent="0.25"/>
    <row r="1740" s="23" customFormat="1" x14ac:dyDescent="0.25"/>
    <row r="1741" s="23" customFormat="1" x14ac:dyDescent="0.25"/>
    <row r="1742" s="23" customFormat="1" x14ac:dyDescent="0.25"/>
    <row r="1743" s="23" customFormat="1" x14ac:dyDescent="0.25"/>
    <row r="1744" s="23" customFormat="1" x14ac:dyDescent="0.25"/>
    <row r="1745" s="23" customFormat="1" x14ac:dyDescent="0.25"/>
    <row r="1746" s="23" customFormat="1" x14ac:dyDescent="0.25"/>
    <row r="1747" s="23" customFormat="1" x14ac:dyDescent="0.25"/>
    <row r="1748" s="23" customFormat="1" x14ac:dyDescent="0.25"/>
    <row r="1749" s="23" customFormat="1" x14ac:dyDescent="0.25"/>
    <row r="1750" s="23" customFormat="1" x14ac:dyDescent="0.25"/>
    <row r="1751" s="23" customFormat="1" x14ac:dyDescent="0.25"/>
    <row r="1752" s="23" customFormat="1" x14ac:dyDescent="0.25"/>
    <row r="1753" s="23" customFormat="1" x14ac:dyDescent="0.25"/>
    <row r="1754" s="23" customFormat="1" x14ac:dyDescent="0.25"/>
    <row r="1755" s="23" customFormat="1" x14ac:dyDescent="0.25"/>
    <row r="1756" s="23" customFormat="1" x14ac:dyDescent="0.25"/>
    <row r="1757" s="23" customFormat="1" x14ac:dyDescent="0.25"/>
    <row r="1758" s="23" customFormat="1" x14ac:dyDescent="0.25"/>
    <row r="1759" s="23" customFormat="1" x14ac:dyDescent="0.25"/>
    <row r="1760" s="23" customFormat="1" x14ac:dyDescent="0.25"/>
    <row r="1761" s="23" customFormat="1" x14ac:dyDescent="0.25"/>
    <row r="1762" s="23" customFormat="1" x14ac:dyDescent="0.25"/>
    <row r="1763" s="23" customFormat="1" x14ac:dyDescent="0.25"/>
    <row r="1764" s="23" customFormat="1" x14ac:dyDescent="0.25"/>
    <row r="1765" s="23" customFormat="1" x14ac:dyDescent="0.25"/>
    <row r="1766" s="23" customFormat="1" x14ac:dyDescent="0.25"/>
    <row r="1767" s="23" customFormat="1" x14ac:dyDescent="0.25"/>
    <row r="1768" s="23" customFormat="1" x14ac:dyDescent="0.25"/>
    <row r="1769" s="23" customFormat="1" x14ac:dyDescent="0.25"/>
    <row r="1770" s="23" customFormat="1" x14ac:dyDescent="0.25"/>
    <row r="1771" s="23" customFormat="1" x14ac:dyDescent="0.25"/>
    <row r="1772" s="23" customFormat="1" x14ac:dyDescent="0.25"/>
    <row r="1773" s="23" customFormat="1" x14ac:dyDescent="0.25"/>
    <row r="1774" s="23" customFormat="1" x14ac:dyDescent="0.25"/>
    <row r="1775" s="23" customFormat="1" x14ac:dyDescent="0.25"/>
    <row r="1776" s="23" customFormat="1" x14ac:dyDescent="0.25"/>
    <row r="1777" s="23" customFormat="1" x14ac:dyDescent="0.25"/>
    <row r="1778" s="23" customFormat="1" x14ac:dyDescent="0.25"/>
    <row r="1779" s="23" customFormat="1" x14ac:dyDescent="0.25"/>
    <row r="1780" s="23" customFormat="1" x14ac:dyDescent="0.25"/>
    <row r="1781" s="23" customFormat="1" x14ac:dyDescent="0.25"/>
    <row r="1782" s="23" customFormat="1" x14ac:dyDescent="0.25"/>
    <row r="1783" s="23" customFormat="1" x14ac:dyDescent="0.25"/>
    <row r="1784" s="23" customFormat="1" x14ac:dyDescent="0.25"/>
    <row r="1785" s="23" customFormat="1" x14ac:dyDescent="0.25"/>
    <row r="1786" s="23" customFormat="1" x14ac:dyDescent="0.25"/>
    <row r="1787" s="23" customFormat="1" x14ac:dyDescent="0.25"/>
    <row r="1788" s="23" customFormat="1" x14ac:dyDescent="0.25"/>
    <row r="1789" s="23" customFormat="1" x14ac:dyDescent="0.25"/>
    <row r="1790" s="23" customFormat="1" x14ac:dyDescent="0.25"/>
    <row r="1791" s="23" customFormat="1" x14ac:dyDescent="0.25"/>
    <row r="1792" s="23" customFormat="1" x14ac:dyDescent="0.25"/>
    <row r="1793" s="23" customFormat="1" x14ac:dyDescent="0.25"/>
    <row r="1794" s="23" customFormat="1" x14ac:dyDescent="0.25"/>
    <row r="1795" s="23" customFormat="1" x14ac:dyDescent="0.25"/>
    <row r="1796" s="23" customFormat="1" x14ac:dyDescent="0.25"/>
    <row r="1797" s="23" customFormat="1" x14ac:dyDescent="0.25"/>
    <row r="1798" s="23" customFormat="1" x14ac:dyDescent="0.25"/>
    <row r="1799" s="23" customFormat="1" x14ac:dyDescent="0.25"/>
    <row r="1800" s="23" customFormat="1" x14ac:dyDescent="0.25"/>
    <row r="1801" s="23" customFormat="1" x14ac:dyDescent="0.25"/>
    <row r="1802" s="23" customFormat="1" x14ac:dyDescent="0.25"/>
    <row r="1803" s="23" customFormat="1" x14ac:dyDescent="0.25"/>
    <row r="1804" s="23" customFormat="1" x14ac:dyDescent="0.25"/>
    <row r="1805" s="23" customFormat="1" x14ac:dyDescent="0.25"/>
    <row r="1806" s="23" customFormat="1" x14ac:dyDescent="0.25"/>
    <row r="1807" s="23" customFormat="1" x14ac:dyDescent="0.25"/>
    <row r="1808" s="23" customFormat="1" x14ac:dyDescent="0.25"/>
    <row r="1809" s="23" customFormat="1" x14ac:dyDescent="0.25"/>
    <row r="1810" s="23" customFormat="1" x14ac:dyDescent="0.25"/>
    <row r="1811" s="23" customFormat="1" x14ac:dyDescent="0.25"/>
    <row r="1812" s="23" customFormat="1" x14ac:dyDescent="0.25"/>
    <row r="1813" s="23" customFormat="1" x14ac:dyDescent="0.25"/>
    <row r="1814" s="23" customFormat="1" x14ac:dyDescent="0.25"/>
    <row r="1815" s="23" customFormat="1" x14ac:dyDescent="0.25"/>
    <row r="1816" s="23" customFormat="1" x14ac:dyDescent="0.25"/>
    <row r="1817" s="23" customFormat="1" x14ac:dyDescent="0.25"/>
    <row r="1818" s="23" customFormat="1" x14ac:dyDescent="0.25"/>
    <row r="1819" s="23" customFormat="1" x14ac:dyDescent="0.25"/>
    <row r="1820" s="23" customFormat="1" x14ac:dyDescent="0.25"/>
    <row r="1821" s="23" customFormat="1" x14ac:dyDescent="0.25"/>
    <row r="1822" s="23" customFormat="1" x14ac:dyDescent="0.25"/>
    <row r="1823" s="23" customFormat="1" x14ac:dyDescent="0.25"/>
    <row r="1824" s="23" customFormat="1" x14ac:dyDescent="0.25"/>
    <row r="1825" s="23" customFormat="1" x14ac:dyDescent="0.25"/>
    <row r="1826" s="23" customFormat="1" x14ac:dyDescent="0.25"/>
    <row r="1827" s="23" customFormat="1" x14ac:dyDescent="0.25"/>
    <row r="1828" s="23" customFormat="1" x14ac:dyDescent="0.25"/>
    <row r="1829" s="23" customFormat="1" x14ac:dyDescent="0.25"/>
    <row r="1830" s="23" customFormat="1" x14ac:dyDescent="0.25"/>
    <row r="1831" s="23" customFormat="1" x14ac:dyDescent="0.25"/>
    <row r="1832" s="23" customFormat="1" x14ac:dyDescent="0.25"/>
    <row r="1833" s="23" customFormat="1" x14ac:dyDescent="0.25"/>
    <row r="1834" s="23" customFormat="1" x14ac:dyDescent="0.25"/>
    <row r="1835" s="23" customFormat="1" x14ac:dyDescent="0.25"/>
    <row r="1836" s="23" customFormat="1" x14ac:dyDescent="0.25"/>
    <row r="1837" s="23" customFormat="1" x14ac:dyDescent="0.25"/>
    <row r="1838" s="23" customFormat="1" x14ac:dyDescent="0.25"/>
    <row r="1839" s="23" customFormat="1" x14ac:dyDescent="0.25"/>
    <row r="1840" s="23" customFormat="1" x14ac:dyDescent="0.25"/>
    <row r="1841" s="23" customFormat="1" x14ac:dyDescent="0.25"/>
    <row r="1842" s="23" customFormat="1" x14ac:dyDescent="0.25"/>
    <row r="1843" s="23" customFormat="1" x14ac:dyDescent="0.25"/>
    <row r="1844" s="23" customFormat="1" x14ac:dyDescent="0.25"/>
    <row r="1845" s="23" customFormat="1" x14ac:dyDescent="0.25"/>
    <row r="1846" s="23" customFormat="1" x14ac:dyDescent="0.25"/>
    <row r="1847" s="23" customFormat="1" x14ac:dyDescent="0.25"/>
    <row r="1848" s="23" customFormat="1" x14ac:dyDescent="0.25"/>
    <row r="1849" s="23" customFormat="1" x14ac:dyDescent="0.25"/>
    <row r="1850" s="23" customFormat="1" x14ac:dyDescent="0.25"/>
    <row r="1851" s="23" customFormat="1" x14ac:dyDescent="0.25"/>
    <row r="1852" s="23" customFormat="1" x14ac:dyDescent="0.25"/>
    <row r="1853" s="23" customFormat="1" x14ac:dyDescent="0.25"/>
    <row r="1854" s="23" customFormat="1" x14ac:dyDescent="0.25"/>
    <row r="1855" s="23" customFormat="1" x14ac:dyDescent="0.25"/>
    <row r="1856" s="23" customFormat="1" x14ac:dyDescent="0.25"/>
    <row r="1857" s="23" customFormat="1" x14ac:dyDescent="0.25"/>
    <row r="1858" s="23" customFormat="1" x14ac:dyDescent="0.25"/>
    <row r="1859" s="23" customFormat="1" x14ac:dyDescent="0.25"/>
    <row r="1860" s="23" customFormat="1" x14ac:dyDescent="0.25"/>
    <row r="1861" s="23" customFormat="1" x14ac:dyDescent="0.25"/>
    <row r="1862" s="23" customFormat="1" x14ac:dyDescent="0.25"/>
    <row r="1863" s="23" customFormat="1" x14ac:dyDescent="0.25"/>
    <row r="1864" s="23" customFormat="1" x14ac:dyDescent="0.25"/>
    <row r="1865" s="23" customFormat="1" x14ac:dyDescent="0.25"/>
    <row r="1866" s="23" customFormat="1" x14ac:dyDescent="0.25"/>
    <row r="1867" s="23" customFormat="1" x14ac:dyDescent="0.25"/>
    <row r="1868" s="23" customFormat="1" x14ac:dyDescent="0.25"/>
    <row r="1869" s="23" customFormat="1" x14ac:dyDescent="0.25"/>
    <row r="1870" s="23" customFormat="1" x14ac:dyDescent="0.25"/>
    <row r="1871" s="23" customFormat="1" x14ac:dyDescent="0.25"/>
    <row r="1872" s="23" customFormat="1" x14ac:dyDescent="0.25"/>
    <row r="1873" s="23" customFormat="1" x14ac:dyDescent="0.25"/>
    <row r="1874" s="23" customFormat="1" x14ac:dyDescent="0.25"/>
    <row r="1875" s="23" customFormat="1" x14ac:dyDescent="0.25"/>
    <row r="1876" s="23" customFormat="1" x14ac:dyDescent="0.25"/>
    <row r="1877" s="23" customFormat="1" x14ac:dyDescent="0.25"/>
    <row r="1878" s="23" customFormat="1" x14ac:dyDescent="0.25"/>
    <row r="1879" s="23" customFormat="1" x14ac:dyDescent="0.25"/>
    <row r="1880" s="23" customFormat="1" x14ac:dyDescent="0.25"/>
    <row r="1881" s="23" customFormat="1" x14ac:dyDescent="0.25"/>
    <row r="1882" s="23" customFormat="1" x14ac:dyDescent="0.25"/>
    <row r="1883" s="23" customFormat="1" x14ac:dyDescent="0.25"/>
    <row r="1884" s="23" customFormat="1" x14ac:dyDescent="0.25"/>
    <row r="1885" s="23" customFormat="1" x14ac:dyDescent="0.25"/>
    <row r="1886" s="23" customFormat="1" x14ac:dyDescent="0.25"/>
    <row r="1887" s="23" customFormat="1" x14ac:dyDescent="0.25"/>
    <row r="1888" s="23" customFormat="1" x14ac:dyDescent="0.25"/>
    <row r="1889" s="23" customFormat="1" x14ac:dyDescent="0.25"/>
    <row r="1890" s="23" customFormat="1" x14ac:dyDescent="0.25"/>
    <row r="1891" s="23" customFormat="1" x14ac:dyDescent="0.25"/>
    <row r="1892" s="23" customFormat="1" x14ac:dyDescent="0.25"/>
    <row r="1893" s="23" customFormat="1" x14ac:dyDescent="0.25"/>
    <row r="1894" s="23" customFormat="1" x14ac:dyDescent="0.25"/>
    <row r="1895" s="23" customFormat="1" x14ac:dyDescent="0.25"/>
    <row r="1896" s="23" customFormat="1" x14ac:dyDescent="0.25"/>
    <row r="1897" s="23" customFormat="1" x14ac:dyDescent="0.25"/>
    <row r="1898" s="23" customFormat="1" x14ac:dyDescent="0.25"/>
    <row r="1899" s="23" customFormat="1" x14ac:dyDescent="0.25"/>
    <row r="1900" s="23" customFormat="1" x14ac:dyDescent="0.25"/>
    <row r="1901" s="23" customFormat="1" x14ac:dyDescent="0.25"/>
    <row r="1902" s="23" customFormat="1" x14ac:dyDescent="0.25"/>
    <row r="1903" s="23" customFormat="1" x14ac:dyDescent="0.25"/>
    <row r="1904" s="23" customFormat="1" x14ac:dyDescent="0.25"/>
    <row r="1905" s="23" customFormat="1" x14ac:dyDescent="0.25"/>
    <row r="1906" s="23" customFormat="1" x14ac:dyDescent="0.25"/>
    <row r="1907" s="23" customFormat="1" x14ac:dyDescent="0.25"/>
    <row r="1908" s="23" customFormat="1" x14ac:dyDescent="0.25"/>
    <row r="1909" s="23" customFormat="1" x14ac:dyDescent="0.25"/>
    <row r="1910" s="23" customFormat="1" x14ac:dyDescent="0.25"/>
    <row r="1911" s="23" customFormat="1" x14ac:dyDescent="0.25"/>
    <row r="1912" s="23" customFormat="1" x14ac:dyDescent="0.25"/>
    <row r="1913" s="23" customFormat="1" x14ac:dyDescent="0.25"/>
    <row r="1914" s="23" customFormat="1" x14ac:dyDescent="0.25"/>
    <row r="1915" s="23" customFormat="1" x14ac:dyDescent="0.25"/>
    <row r="1916" s="23" customFormat="1" x14ac:dyDescent="0.25"/>
    <row r="1917" s="23" customFormat="1" x14ac:dyDescent="0.25"/>
    <row r="1918" s="23" customFormat="1" x14ac:dyDescent="0.25"/>
    <row r="1919" s="23" customFormat="1" x14ac:dyDescent="0.25"/>
    <row r="1920" s="23" customFormat="1" x14ac:dyDescent="0.25"/>
    <row r="1921" s="23" customFormat="1" x14ac:dyDescent="0.25"/>
    <row r="1922" s="23" customFormat="1" x14ac:dyDescent="0.25"/>
    <row r="1923" s="23" customFormat="1" x14ac:dyDescent="0.25"/>
    <row r="1924" s="23" customFormat="1" x14ac:dyDescent="0.25"/>
    <row r="1925" s="23" customFormat="1" x14ac:dyDescent="0.25"/>
    <row r="1926" s="23" customFormat="1" x14ac:dyDescent="0.25"/>
    <row r="1927" s="23" customFormat="1" x14ac:dyDescent="0.25"/>
    <row r="1928" s="23" customFormat="1" x14ac:dyDescent="0.25"/>
    <row r="1929" s="23" customFormat="1" x14ac:dyDescent="0.25"/>
    <row r="1930" s="23" customFormat="1" x14ac:dyDescent="0.25"/>
    <row r="1931" s="23" customFormat="1" x14ac:dyDescent="0.25"/>
    <row r="1932" s="23" customFormat="1" x14ac:dyDescent="0.25"/>
    <row r="1933" s="23" customFormat="1" x14ac:dyDescent="0.25"/>
    <row r="1934" s="23" customFormat="1" x14ac:dyDescent="0.25"/>
    <row r="1935" s="23" customFormat="1" x14ac:dyDescent="0.25"/>
    <row r="1936" s="23" customFormat="1" x14ac:dyDescent="0.25"/>
    <row r="1937" s="23" customFormat="1" x14ac:dyDescent="0.25"/>
    <row r="1938" s="23" customFormat="1" x14ac:dyDescent="0.25"/>
    <row r="1939" s="23" customFormat="1" x14ac:dyDescent="0.25"/>
    <row r="1940" s="23" customFormat="1" x14ac:dyDescent="0.25"/>
    <row r="1941" s="23" customFormat="1" x14ac:dyDescent="0.25"/>
    <row r="1942" s="23" customFormat="1" x14ac:dyDescent="0.25"/>
    <row r="1943" s="23" customFormat="1" x14ac:dyDescent="0.25"/>
    <row r="1944" s="23" customFormat="1" x14ac:dyDescent="0.25"/>
    <row r="1945" s="23" customFormat="1" x14ac:dyDescent="0.25"/>
    <row r="1946" s="23" customFormat="1" x14ac:dyDescent="0.25"/>
    <row r="1947" s="23" customFormat="1" x14ac:dyDescent="0.25"/>
    <row r="1948" s="23" customFormat="1" x14ac:dyDescent="0.25"/>
    <row r="1949" s="23" customFormat="1" x14ac:dyDescent="0.25"/>
    <row r="1950" s="23" customFormat="1" x14ac:dyDescent="0.25"/>
    <row r="1951" s="23" customFormat="1" x14ac:dyDescent="0.25"/>
    <row r="1952" s="23" customFormat="1" x14ac:dyDescent="0.25"/>
    <row r="1953" s="23" customFormat="1" x14ac:dyDescent="0.25"/>
    <row r="1954" s="23" customFormat="1" x14ac:dyDescent="0.25"/>
    <row r="1955" s="23" customFormat="1" x14ac:dyDescent="0.25"/>
    <row r="1956" s="23" customFormat="1" x14ac:dyDescent="0.25"/>
    <row r="1957" s="23" customFormat="1" x14ac:dyDescent="0.25"/>
    <row r="1958" s="23" customFormat="1" x14ac:dyDescent="0.25"/>
    <row r="1959" s="23" customFormat="1" x14ac:dyDescent="0.25"/>
    <row r="1960" s="23" customFormat="1" x14ac:dyDescent="0.25"/>
    <row r="1961" s="23" customFormat="1" x14ac:dyDescent="0.25"/>
    <row r="1962" s="23" customFormat="1" x14ac:dyDescent="0.25"/>
    <row r="1963" s="23" customFormat="1" x14ac:dyDescent="0.25"/>
    <row r="1964" s="23" customFormat="1" x14ac:dyDescent="0.25"/>
    <row r="1965" s="23" customFormat="1" x14ac:dyDescent="0.25"/>
    <row r="1966" s="23" customFormat="1" x14ac:dyDescent="0.25"/>
    <row r="1967" s="23" customFormat="1" x14ac:dyDescent="0.25"/>
    <row r="1968" s="23" customFormat="1" x14ac:dyDescent="0.25"/>
    <row r="1969" s="23" customFormat="1" x14ac:dyDescent="0.25"/>
    <row r="1970" s="23" customFormat="1" x14ac:dyDescent="0.25"/>
    <row r="1971" s="23" customFormat="1" x14ac:dyDescent="0.25"/>
    <row r="1972" s="23" customFormat="1" x14ac:dyDescent="0.25"/>
    <row r="1973" s="23" customFormat="1" x14ac:dyDescent="0.25"/>
    <row r="1974" s="23" customFormat="1" x14ac:dyDescent="0.25"/>
    <row r="1975" s="23" customFormat="1" x14ac:dyDescent="0.25"/>
    <row r="1976" s="23" customFormat="1" x14ac:dyDescent="0.25"/>
    <row r="1977" s="23" customFormat="1" x14ac:dyDescent="0.25"/>
    <row r="1978" s="23" customFormat="1" x14ac:dyDescent="0.25"/>
    <row r="1979" s="23" customFormat="1" x14ac:dyDescent="0.25"/>
    <row r="1980" s="23" customFormat="1" x14ac:dyDescent="0.25"/>
    <row r="1981" s="23" customFormat="1" x14ac:dyDescent="0.25"/>
    <row r="1982" s="23" customFormat="1" x14ac:dyDescent="0.25"/>
    <row r="1983" s="23" customFormat="1" x14ac:dyDescent="0.25"/>
    <row r="1984" s="23" customFormat="1" x14ac:dyDescent="0.25"/>
    <row r="1985" s="23" customFormat="1" x14ac:dyDescent="0.25"/>
    <row r="1986" s="23" customFormat="1" x14ac:dyDescent="0.25"/>
    <row r="1987" s="23" customFormat="1" x14ac:dyDescent="0.25"/>
    <row r="1988" s="23" customFormat="1" x14ac:dyDescent="0.25"/>
    <row r="1989" s="23" customFormat="1" x14ac:dyDescent="0.25"/>
    <row r="1990" s="23" customFormat="1" x14ac:dyDescent="0.25"/>
    <row r="1991" s="23" customFormat="1" x14ac:dyDescent="0.25"/>
    <row r="1992" s="23" customFormat="1" x14ac:dyDescent="0.25"/>
    <row r="1993" s="23" customFormat="1" x14ac:dyDescent="0.25"/>
    <row r="1994" s="23" customFormat="1" x14ac:dyDescent="0.25"/>
    <row r="1995" s="23" customFormat="1" x14ac:dyDescent="0.25"/>
    <row r="1996" s="23" customFormat="1" x14ac:dyDescent="0.25"/>
    <row r="1997" s="23" customFormat="1" x14ac:dyDescent="0.25"/>
    <row r="1998" s="23" customFormat="1" x14ac:dyDescent="0.25"/>
    <row r="1999" s="23" customFormat="1" x14ac:dyDescent="0.25"/>
    <row r="2000" s="23" customFormat="1" x14ac:dyDescent="0.25"/>
    <row r="2001" s="23" customFormat="1" x14ac:dyDescent="0.25"/>
    <row r="2002" s="23" customFormat="1" x14ac:dyDescent="0.25"/>
    <row r="2003" s="23" customFormat="1" x14ac:dyDescent="0.25"/>
    <row r="2004" s="23" customFormat="1" x14ac:dyDescent="0.25"/>
    <row r="2005" s="23" customFormat="1" x14ac:dyDescent="0.25"/>
    <row r="2006" s="23" customFormat="1" x14ac:dyDescent="0.25"/>
    <row r="2007" s="23" customFormat="1" x14ac:dyDescent="0.25"/>
    <row r="2008" s="23" customFormat="1" x14ac:dyDescent="0.25"/>
    <row r="2009" s="23" customFormat="1" x14ac:dyDescent="0.25"/>
    <row r="2010" s="23" customFormat="1" x14ac:dyDescent="0.25"/>
    <row r="2011" s="23" customFormat="1" x14ac:dyDescent="0.25"/>
    <row r="2012" s="23" customFormat="1" x14ac:dyDescent="0.25"/>
    <row r="2013" s="23" customFormat="1" x14ac:dyDescent="0.25"/>
    <row r="2014" s="23" customFormat="1" x14ac:dyDescent="0.25"/>
    <row r="2015" s="23" customFormat="1" x14ac:dyDescent="0.25"/>
    <row r="2016" s="23" customFormat="1" x14ac:dyDescent="0.25"/>
    <row r="2017" s="23" customFormat="1" x14ac:dyDescent="0.25"/>
    <row r="2018" s="23" customFormat="1" x14ac:dyDescent="0.25"/>
    <row r="2019" s="23" customFormat="1" x14ac:dyDescent="0.25"/>
    <row r="2020" s="23" customFormat="1" x14ac:dyDescent="0.25"/>
    <row r="2021" s="23" customFormat="1" x14ac:dyDescent="0.25"/>
    <row r="2022" s="23" customFormat="1" x14ac:dyDescent="0.25"/>
    <row r="2023" s="23" customFormat="1" x14ac:dyDescent="0.25"/>
    <row r="2024" s="23" customFormat="1" x14ac:dyDescent="0.25"/>
    <row r="2025" s="23" customFormat="1" x14ac:dyDescent="0.25"/>
    <row r="2026" s="23" customFormat="1" x14ac:dyDescent="0.25"/>
    <row r="2027" s="23" customFormat="1" x14ac:dyDescent="0.25"/>
    <row r="2028" s="23" customFormat="1" x14ac:dyDescent="0.25"/>
    <row r="2029" s="23" customFormat="1" x14ac:dyDescent="0.25"/>
    <row r="2030" s="23" customFormat="1" x14ac:dyDescent="0.25"/>
    <row r="2031" s="23" customFormat="1" x14ac:dyDescent="0.25"/>
    <row r="2032" s="23" customFormat="1" x14ac:dyDescent="0.25"/>
    <row r="2033" s="23" customFormat="1" x14ac:dyDescent="0.25"/>
    <row r="2034" s="23" customFormat="1" x14ac:dyDescent="0.25"/>
    <row r="2035" s="23" customFormat="1" x14ac:dyDescent="0.25"/>
    <row r="2036" s="23" customFormat="1" x14ac:dyDescent="0.25"/>
    <row r="2037" s="23" customFormat="1" x14ac:dyDescent="0.25"/>
    <row r="2038" s="23" customFormat="1" x14ac:dyDescent="0.25"/>
    <row r="2039" s="23" customFormat="1" x14ac:dyDescent="0.25"/>
    <row r="2040" s="23" customFormat="1" x14ac:dyDescent="0.25"/>
    <row r="2041" s="23" customFormat="1" x14ac:dyDescent="0.25"/>
    <row r="2042" s="23" customFormat="1" x14ac:dyDescent="0.25"/>
    <row r="2043" s="23" customFormat="1" x14ac:dyDescent="0.25"/>
    <row r="2044" s="23" customFormat="1" x14ac:dyDescent="0.25"/>
    <row r="2045" s="23" customFormat="1" x14ac:dyDescent="0.25"/>
    <row r="2046" s="23" customFormat="1" x14ac:dyDescent="0.25"/>
    <row r="2047" s="23" customFormat="1" x14ac:dyDescent="0.25"/>
    <row r="2048" s="23" customFormat="1" x14ac:dyDescent="0.25"/>
    <row r="2049" s="23" customFormat="1" x14ac:dyDescent="0.25"/>
    <row r="2050" s="23" customFormat="1" x14ac:dyDescent="0.25"/>
    <row r="2051" s="23" customFormat="1" x14ac:dyDescent="0.25"/>
    <row r="2052" s="23" customFormat="1" x14ac:dyDescent="0.25"/>
    <row r="2053" s="23" customFormat="1" x14ac:dyDescent="0.25"/>
    <row r="2054" s="23" customFormat="1" x14ac:dyDescent="0.25"/>
    <row r="2055" s="23" customFormat="1" x14ac:dyDescent="0.25"/>
    <row r="2056" s="23" customFormat="1" x14ac:dyDescent="0.25"/>
    <row r="2057" s="23" customFormat="1" x14ac:dyDescent="0.25"/>
    <row r="2058" s="23" customFormat="1" x14ac:dyDescent="0.25"/>
    <row r="2059" s="23" customFormat="1" x14ac:dyDescent="0.25"/>
    <row r="2060" s="23" customFormat="1" x14ac:dyDescent="0.25"/>
    <row r="2061" s="23" customFormat="1" x14ac:dyDescent="0.25"/>
    <row r="2062" s="23" customFormat="1" x14ac:dyDescent="0.25"/>
    <row r="2063" s="23" customFormat="1" x14ac:dyDescent="0.25"/>
    <row r="2064" s="23" customFormat="1" x14ac:dyDescent="0.25"/>
    <row r="2065" s="23" customFormat="1" x14ac:dyDescent="0.25"/>
    <row r="2066" s="23" customFormat="1" x14ac:dyDescent="0.25"/>
    <row r="2067" s="23" customFormat="1" x14ac:dyDescent="0.25"/>
    <row r="2068" s="23" customFormat="1" x14ac:dyDescent="0.25"/>
    <row r="2069" s="23" customFormat="1" x14ac:dyDescent="0.25"/>
    <row r="2070" s="23" customFormat="1" x14ac:dyDescent="0.25"/>
    <row r="2071" s="23" customFormat="1" x14ac:dyDescent="0.25"/>
    <row r="2072" s="23" customFormat="1" x14ac:dyDescent="0.25"/>
    <row r="2073" s="23" customFormat="1" x14ac:dyDescent="0.25"/>
    <row r="2074" s="23" customFormat="1" x14ac:dyDescent="0.25"/>
    <row r="2075" s="23" customFormat="1" x14ac:dyDescent="0.25"/>
    <row r="2076" s="23" customFormat="1" x14ac:dyDescent="0.25"/>
    <row r="2077" s="23" customFormat="1" x14ac:dyDescent="0.25"/>
    <row r="2078" s="23" customFormat="1" x14ac:dyDescent="0.25"/>
    <row r="2079" s="23" customFormat="1" x14ac:dyDescent="0.25"/>
    <row r="2080" s="23" customFormat="1" x14ac:dyDescent="0.25"/>
    <row r="2081" s="23" customFormat="1" x14ac:dyDescent="0.25"/>
    <row r="2082" s="23" customFormat="1" x14ac:dyDescent="0.25"/>
    <row r="2083" s="23" customFormat="1" x14ac:dyDescent="0.25"/>
    <row r="2084" s="23" customFormat="1" x14ac:dyDescent="0.25"/>
    <row r="2085" s="23" customFormat="1" x14ac:dyDescent="0.25"/>
    <row r="2086" s="23" customFormat="1" x14ac:dyDescent="0.25"/>
    <row r="2087" s="23" customFormat="1" x14ac:dyDescent="0.25"/>
    <row r="2088" s="23" customFormat="1" x14ac:dyDescent="0.25"/>
    <row r="2089" s="23" customFormat="1" x14ac:dyDescent="0.25"/>
    <row r="2090" s="23" customFormat="1" x14ac:dyDescent="0.25"/>
    <row r="2091" s="23" customFormat="1" x14ac:dyDescent="0.25"/>
    <row r="2092" s="23" customFormat="1" x14ac:dyDescent="0.25"/>
    <row r="2093" s="23" customFormat="1" x14ac:dyDescent="0.25"/>
    <row r="2094" s="23" customFormat="1" x14ac:dyDescent="0.25"/>
    <row r="2095" s="23" customFormat="1" x14ac:dyDescent="0.25"/>
    <row r="2096" s="23" customFormat="1" x14ac:dyDescent="0.25"/>
    <row r="2097" s="23" customFormat="1" x14ac:dyDescent="0.25"/>
    <row r="2098" s="23" customFormat="1" x14ac:dyDescent="0.25"/>
    <row r="2099" s="23" customFormat="1" x14ac:dyDescent="0.25"/>
    <row r="2100" s="23" customFormat="1" x14ac:dyDescent="0.25"/>
    <row r="2101" s="23" customFormat="1" x14ac:dyDescent="0.25"/>
    <row r="2102" s="23" customFormat="1" x14ac:dyDescent="0.25"/>
    <row r="2103" s="23" customFormat="1" x14ac:dyDescent="0.25"/>
    <row r="2104" s="23" customFormat="1" x14ac:dyDescent="0.25"/>
    <row r="2105" s="23" customFormat="1" x14ac:dyDescent="0.25"/>
    <row r="2106" s="23" customFormat="1" x14ac:dyDescent="0.25"/>
    <row r="2107" s="23" customFormat="1" x14ac:dyDescent="0.25"/>
    <row r="2108" s="23" customFormat="1" x14ac:dyDescent="0.25"/>
    <row r="2109" s="23" customFormat="1" x14ac:dyDescent="0.25"/>
    <row r="2110" s="23" customFormat="1" x14ac:dyDescent="0.25"/>
    <row r="2111" s="23" customFormat="1" x14ac:dyDescent="0.25"/>
    <row r="2112" s="23" customFormat="1" x14ac:dyDescent="0.25"/>
    <row r="2113" s="23" customFormat="1" x14ac:dyDescent="0.25"/>
    <row r="2114" s="23" customFormat="1" x14ac:dyDescent="0.25"/>
    <row r="2115" s="23" customFormat="1" x14ac:dyDescent="0.25"/>
    <row r="2116" s="23" customFormat="1" x14ac:dyDescent="0.25"/>
    <row r="2117" s="23" customFormat="1" x14ac:dyDescent="0.25"/>
    <row r="2118" s="23" customFormat="1" x14ac:dyDescent="0.25"/>
    <row r="2119" s="23" customFormat="1" x14ac:dyDescent="0.25"/>
    <row r="2120" s="23" customFormat="1" x14ac:dyDescent="0.25"/>
    <row r="2121" s="23" customFormat="1" x14ac:dyDescent="0.25"/>
    <row r="2122" s="23" customFormat="1" x14ac:dyDescent="0.25"/>
    <row r="2123" s="23" customFormat="1" x14ac:dyDescent="0.25"/>
    <row r="2124" s="23" customFormat="1" x14ac:dyDescent="0.25"/>
    <row r="2125" s="23" customFormat="1" x14ac:dyDescent="0.25"/>
    <row r="2126" s="23" customFormat="1" x14ac:dyDescent="0.25"/>
    <row r="2127" s="23" customFormat="1" x14ac:dyDescent="0.25"/>
    <row r="2128" s="23" customFormat="1" x14ac:dyDescent="0.25"/>
    <row r="2129" s="23" customFormat="1" x14ac:dyDescent="0.25"/>
    <row r="2130" s="23" customFormat="1" x14ac:dyDescent="0.25"/>
    <row r="2131" s="23" customFormat="1" x14ac:dyDescent="0.25"/>
    <row r="2132" s="23" customFormat="1" x14ac:dyDescent="0.25"/>
    <row r="2133" s="23" customFormat="1" x14ac:dyDescent="0.25"/>
    <row r="2134" s="23" customFormat="1" x14ac:dyDescent="0.25"/>
    <row r="2135" s="23" customFormat="1" x14ac:dyDescent="0.25"/>
    <row r="2136" s="23" customFormat="1" x14ac:dyDescent="0.25"/>
    <row r="2137" s="23" customFormat="1" x14ac:dyDescent="0.25"/>
    <row r="2138" s="23" customFormat="1" x14ac:dyDescent="0.25"/>
    <row r="2139" s="23" customFormat="1" x14ac:dyDescent="0.25"/>
    <row r="2140" s="23" customFormat="1" x14ac:dyDescent="0.25"/>
    <row r="2141" s="23" customFormat="1" x14ac:dyDescent="0.25"/>
    <row r="2142" s="23" customFormat="1" x14ac:dyDescent="0.25"/>
    <row r="2143" s="23" customFormat="1" x14ac:dyDescent="0.25"/>
    <row r="2144" s="23" customFormat="1" x14ac:dyDescent="0.25"/>
    <row r="2145" s="23" customFormat="1" x14ac:dyDescent="0.25"/>
    <row r="2146" s="23" customFormat="1" x14ac:dyDescent="0.25"/>
    <row r="2147" s="23" customFormat="1" x14ac:dyDescent="0.25"/>
    <row r="2148" s="23" customFormat="1" x14ac:dyDescent="0.25"/>
    <row r="2149" s="23" customFormat="1" x14ac:dyDescent="0.25"/>
    <row r="2150" s="23" customFormat="1" x14ac:dyDescent="0.25"/>
    <row r="2151" s="23" customFormat="1" x14ac:dyDescent="0.25"/>
    <row r="2152" s="23" customFormat="1" x14ac:dyDescent="0.25"/>
    <row r="2153" s="23" customFormat="1" x14ac:dyDescent="0.25"/>
    <row r="2154" s="23" customFormat="1" x14ac:dyDescent="0.25"/>
    <row r="2155" s="23" customFormat="1" x14ac:dyDescent="0.25"/>
    <row r="2156" s="23" customFormat="1" x14ac:dyDescent="0.25"/>
    <row r="2157" s="23" customFormat="1" x14ac:dyDescent="0.25"/>
    <row r="2158" s="23" customFormat="1" x14ac:dyDescent="0.25"/>
    <row r="2159" s="23" customFormat="1" x14ac:dyDescent="0.25"/>
    <row r="2160" s="23" customFormat="1" x14ac:dyDescent="0.25"/>
    <row r="2161" s="23" customFormat="1" x14ac:dyDescent="0.25"/>
    <row r="2162" s="23" customFormat="1" x14ac:dyDescent="0.25"/>
    <row r="2163" s="23" customFormat="1" x14ac:dyDescent="0.25"/>
    <row r="2164" s="23" customFormat="1" x14ac:dyDescent="0.25"/>
    <row r="2165" s="23" customFormat="1" x14ac:dyDescent="0.25"/>
    <row r="2166" s="23" customFormat="1" x14ac:dyDescent="0.25"/>
    <row r="2167" s="23" customFormat="1" x14ac:dyDescent="0.25"/>
    <row r="2168" s="23" customFormat="1" x14ac:dyDescent="0.25"/>
    <row r="2169" s="23" customFormat="1" x14ac:dyDescent="0.25"/>
    <row r="2170" s="23" customFormat="1" x14ac:dyDescent="0.25"/>
    <row r="2171" s="23" customFormat="1" x14ac:dyDescent="0.25"/>
    <row r="2172" s="23" customFormat="1" x14ac:dyDescent="0.25"/>
    <row r="2173" s="23" customFormat="1" x14ac:dyDescent="0.25"/>
    <row r="2174" s="23" customFormat="1" x14ac:dyDescent="0.25"/>
    <row r="2175" s="23" customFormat="1" x14ac:dyDescent="0.25"/>
    <row r="2176" s="23" customFormat="1" x14ac:dyDescent="0.25"/>
    <row r="2177" s="23" customFormat="1" x14ac:dyDescent="0.25"/>
    <row r="2178" s="23" customFormat="1" x14ac:dyDescent="0.25"/>
    <row r="2179" s="23" customFormat="1" x14ac:dyDescent="0.25"/>
    <row r="2180" s="23" customFormat="1" x14ac:dyDescent="0.25"/>
    <row r="2181" s="23" customFormat="1" x14ac:dyDescent="0.25"/>
    <row r="2182" s="23" customFormat="1" x14ac:dyDescent="0.25"/>
    <row r="2183" s="23" customFormat="1" x14ac:dyDescent="0.25"/>
    <row r="2184" s="23" customFormat="1" x14ac:dyDescent="0.25"/>
    <row r="2185" s="23" customFormat="1" x14ac:dyDescent="0.25"/>
    <row r="2186" s="23" customFormat="1" x14ac:dyDescent="0.25"/>
    <row r="2187" s="23" customFormat="1" x14ac:dyDescent="0.25"/>
    <row r="2188" s="23" customFormat="1" x14ac:dyDescent="0.25"/>
    <row r="2189" s="23" customFormat="1" x14ac:dyDescent="0.25"/>
    <row r="2190" s="23" customFormat="1" x14ac:dyDescent="0.25"/>
    <row r="2191" s="23" customFormat="1" x14ac:dyDescent="0.25"/>
    <row r="2192" s="23" customFormat="1" x14ac:dyDescent="0.25"/>
    <row r="2193" s="23" customFormat="1" x14ac:dyDescent="0.25"/>
    <row r="2194" s="23" customFormat="1" x14ac:dyDescent="0.25"/>
    <row r="2195" s="23" customFormat="1" x14ac:dyDescent="0.25"/>
    <row r="2196" s="23" customFormat="1" x14ac:dyDescent="0.25"/>
    <row r="2197" s="23" customFormat="1" x14ac:dyDescent="0.25"/>
    <row r="2198" s="23" customFormat="1" x14ac:dyDescent="0.25"/>
    <row r="2199" s="23" customFormat="1" x14ac:dyDescent="0.25"/>
    <row r="2200" s="23" customFormat="1" x14ac:dyDescent="0.25"/>
    <row r="2201" s="23" customFormat="1" x14ac:dyDescent="0.25"/>
    <row r="2202" s="23" customFormat="1" x14ac:dyDescent="0.25"/>
    <row r="2203" s="23" customFormat="1" x14ac:dyDescent="0.25"/>
    <row r="2204" s="23" customFormat="1" x14ac:dyDescent="0.25"/>
    <row r="2205" s="23" customFormat="1" x14ac:dyDescent="0.25"/>
    <row r="2206" s="23" customFormat="1" x14ac:dyDescent="0.25"/>
    <row r="2207" s="23" customFormat="1" x14ac:dyDescent="0.25"/>
    <row r="2208" s="23" customFormat="1" x14ac:dyDescent="0.25"/>
    <row r="2209" s="23" customFormat="1" x14ac:dyDescent="0.25"/>
    <row r="2210" s="23" customFormat="1" x14ac:dyDescent="0.25"/>
    <row r="2211" s="23" customFormat="1" x14ac:dyDescent="0.25"/>
    <row r="2212" s="23" customFormat="1" x14ac:dyDescent="0.25"/>
    <row r="2213" s="23" customFormat="1" x14ac:dyDescent="0.25"/>
    <row r="2214" s="23" customFormat="1" x14ac:dyDescent="0.25"/>
    <row r="2215" s="23" customFormat="1" x14ac:dyDescent="0.25"/>
    <row r="2216" s="23" customFormat="1" x14ac:dyDescent="0.25"/>
    <row r="2217" s="23" customFormat="1" x14ac:dyDescent="0.25"/>
    <row r="2218" s="23" customFormat="1" x14ac:dyDescent="0.25"/>
    <row r="2219" s="23" customFormat="1" x14ac:dyDescent="0.25"/>
    <row r="2220" s="23" customFormat="1" x14ac:dyDescent="0.25"/>
    <row r="2221" s="23" customFormat="1" x14ac:dyDescent="0.25"/>
    <row r="2222" s="23" customFormat="1" x14ac:dyDescent="0.25"/>
    <row r="2223" s="23" customFormat="1" x14ac:dyDescent="0.25"/>
    <row r="2224" s="23" customFormat="1" x14ac:dyDescent="0.25"/>
    <row r="2225" s="23" customFormat="1" x14ac:dyDescent="0.25"/>
    <row r="2226" s="23" customFormat="1" x14ac:dyDescent="0.25"/>
    <row r="2227" s="23" customFormat="1" x14ac:dyDescent="0.25"/>
    <row r="2228" s="23" customFormat="1" x14ac:dyDescent="0.25"/>
    <row r="2229" s="23" customFormat="1" x14ac:dyDescent="0.25"/>
    <row r="2230" s="23" customFormat="1" x14ac:dyDescent="0.25"/>
    <row r="2231" s="23" customFormat="1" x14ac:dyDescent="0.25"/>
    <row r="2232" s="23" customFormat="1" x14ac:dyDescent="0.25"/>
    <row r="2233" s="23" customFormat="1" x14ac:dyDescent="0.25"/>
    <row r="2234" s="23" customFormat="1" x14ac:dyDescent="0.25"/>
    <row r="2235" s="23" customFormat="1" x14ac:dyDescent="0.25"/>
    <row r="2236" s="23" customFormat="1" x14ac:dyDescent="0.25"/>
    <row r="2237" s="23" customFormat="1" x14ac:dyDescent="0.25"/>
    <row r="2238" s="23" customFormat="1" x14ac:dyDescent="0.25"/>
    <row r="2239" s="23" customFormat="1" x14ac:dyDescent="0.25"/>
    <row r="2240" s="23" customFormat="1" x14ac:dyDescent="0.25"/>
    <row r="2241" s="23" customFormat="1" x14ac:dyDescent="0.25"/>
    <row r="2242" s="23" customFormat="1" x14ac:dyDescent="0.25"/>
    <row r="2243" s="23" customFormat="1" x14ac:dyDescent="0.25"/>
    <row r="2244" s="23" customFormat="1" x14ac:dyDescent="0.25"/>
    <row r="2245" s="23" customFormat="1" x14ac:dyDescent="0.25"/>
    <row r="2246" s="23" customFormat="1" x14ac:dyDescent="0.25"/>
    <row r="2247" s="23" customFormat="1" x14ac:dyDescent="0.25"/>
    <row r="2248" s="23" customFormat="1" x14ac:dyDescent="0.25"/>
    <row r="2249" s="23" customFormat="1" x14ac:dyDescent="0.25"/>
    <row r="2250" s="23" customFormat="1" x14ac:dyDescent="0.25"/>
    <row r="2251" s="23" customFormat="1" x14ac:dyDescent="0.25"/>
    <row r="2252" s="23" customFormat="1" x14ac:dyDescent="0.25"/>
    <row r="2253" s="23" customFormat="1" x14ac:dyDescent="0.25"/>
    <row r="2254" s="23" customFormat="1" x14ac:dyDescent="0.25"/>
    <row r="2255" s="23" customFormat="1" x14ac:dyDescent="0.25"/>
    <row r="2256" s="23" customFormat="1" x14ac:dyDescent="0.25"/>
    <row r="2257" s="23" customFormat="1" x14ac:dyDescent="0.25"/>
    <row r="2258" s="23" customFormat="1" x14ac:dyDescent="0.25"/>
    <row r="2259" s="23" customFormat="1" x14ac:dyDescent="0.25"/>
    <row r="2260" s="23" customFormat="1" x14ac:dyDescent="0.25"/>
    <row r="2261" s="23" customFormat="1" x14ac:dyDescent="0.25"/>
    <row r="2262" s="23" customFormat="1" x14ac:dyDescent="0.25"/>
    <row r="2263" s="23" customFormat="1" x14ac:dyDescent="0.25"/>
    <row r="2264" s="23" customFormat="1" x14ac:dyDescent="0.25"/>
    <row r="2265" s="23" customFormat="1" x14ac:dyDescent="0.25"/>
    <row r="2266" s="23" customFormat="1" x14ac:dyDescent="0.25"/>
    <row r="2267" s="23" customFormat="1" x14ac:dyDescent="0.25"/>
    <row r="2268" s="23" customFormat="1" x14ac:dyDescent="0.25"/>
    <row r="2269" s="23" customFormat="1" x14ac:dyDescent="0.25"/>
    <row r="2270" s="23" customFormat="1" x14ac:dyDescent="0.25"/>
    <row r="2271" s="23" customFormat="1" x14ac:dyDescent="0.25"/>
    <row r="2272" s="23" customFormat="1" x14ac:dyDescent="0.25"/>
    <row r="2273" s="23" customFormat="1" x14ac:dyDescent="0.25"/>
    <row r="2274" s="23" customFormat="1" x14ac:dyDescent="0.25"/>
    <row r="2275" s="23" customFormat="1" x14ac:dyDescent="0.25"/>
    <row r="2276" s="23" customFormat="1" x14ac:dyDescent="0.25"/>
    <row r="2277" s="23" customFormat="1" x14ac:dyDescent="0.25"/>
    <row r="2278" s="23" customFormat="1" x14ac:dyDescent="0.25"/>
    <row r="2279" s="23" customFormat="1" x14ac:dyDescent="0.25"/>
    <row r="2280" s="23" customFormat="1" x14ac:dyDescent="0.25"/>
    <row r="2281" s="23" customFormat="1" x14ac:dyDescent="0.25"/>
    <row r="2282" s="23" customFormat="1" x14ac:dyDescent="0.25"/>
    <row r="2283" s="23" customFormat="1" x14ac:dyDescent="0.25"/>
    <row r="2284" s="23" customFormat="1" x14ac:dyDescent="0.25"/>
    <row r="2285" s="23" customFormat="1" x14ac:dyDescent="0.25"/>
    <row r="2286" s="23" customFormat="1" x14ac:dyDescent="0.25"/>
    <row r="2287" s="23" customFormat="1" x14ac:dyDescent="0.25"/>
    <row r="2288" s="23" customFormat="1" x14ac:dyDescent="0.25"/>
    <row r="2289" s="23" customFormat="1" x14ac:dyDescent="0.25"/>
    <row r="2290" s="23" customFormat="1" x14ac:dyDescent="0.25"/>
    <row r="2291" s="23" customFormat="1" x14ac:dyDescent="0.25"/>
    <row r="2292" s="23" customFormat="1" x14ac:dyDescent="0.25"/>
    <row r="2293" s="23" customFormat="1" x14ac:dyDescent="0.25"/>
    <row r="2294" s="23" customFormat="1" x14ac:dyDescent="0.25"/>
    <row r="2295" s="23" customFormat="1" x14ac:dyDescent="0.25"/>
    <row r="2296" s="23" customFormat="1" x14ac:dyDescent="0.25"/>
    <row r="2297" s="23" customFormat="1" x14ac:dyDescent="0.25"/>
    <row r="2298" s="23" customFormat="1" x14ac:dyDescent="0.25"/>
    <row r="2299" s="23" customFormat="1" x14ac:dyDescent="0.25"/>
    <row r="2300" s="23" customFormat="1" x14ac:dyDescent="0.25"/>
    <row r="2301" s="23" customFormat="1" x14ac:dyDescent="0.25"/>
    <row r="2302" s="23" customFormat="1" x14ac:dyDescent="0.25"/>
    <row r="2303" s="23" customFormat="1" x14ac:dyDescent="0.25"/>
    <row r="2304" s="23" customFormat="1" x14ac:dyDescent="0.25"/>
    <row r="2305" s="23" customFormat="1" x14ac:dyDescent="0.25"/>
    <row r="2306" s="23" customFormat="1" x14ac:dyDescent="0.25"/>
    <row r="2307" s="23" customFormat="1" x14ac:dyDescent="0.25"/>
    <row r="2308" s="23" customFormat="1" x14ac:dyDescent="0.25"/>
    <row r="2309" s="23" customFormat="1" x14ac:dyDescent="0.25"/>
    <row r="2310" s="23" customFormat="1" x14ac:dyDescent="0.25"/>
    <row r="2311" s="23" customFormat="1" x14ac:dyDescent="0.25"/>
    <row r="2312" s="23" customFormat="1" x14ac:dyDescent="0.25"/>
    <row r="2313" s="23" customFormat="1" x14ac:dyDescent="0.25"/>
    <row r="2314" s="23" customFormat="1" x14ac:dyDescent="0.25"/>
    <row r="2315" s="23" customFormat="1" x14ac:dyDescent="0.25"/>
    <row r="2316" s="23" customFormat="1" x14ac:dyDescent="0.25"/>
    <row r="2317" s="23" customFormat="1" x14ac:dyDescent="0.25"/>
    <row r="2318" s="23" customFormat="1" x14ac:dyDescent="0.25"/>
    <row r="2319" s="23" customFormat="1" x14ac:dyDescent="0.25"/>
    <row r="2320" s="23" customFormat="1" x14ac:dyDescent="0.25"/>
    <row r="2321" s="23" customFormat="1" x14ac:dyDescent="0.25"/>
    <row r="2322" s="23" customFormat="1" x14ac:dyDescent="0.25"/>
    <row r="2323" s="23" customFormat="1" x14ac:dyDescent="0.25"/>
    <row r="2324" s="23" customFormat="1" x14ac:dyDescent="0.25"/>
    <row r="2325" s="23" customFormat="1" x14ac:dyDescent="0.25"/>
    <row r="2326" s="23" customFormat="1" x14ac:dyDescent="0.25"/>
    <row r="2327" s="23" customFormat="1" x14ac:dyDescent="0.25"/>
    <row r="2328" s="23" customFormat="1" x14ac:dyDescent="0.25"/>
    <row r="2329" s="23" customFormat="1" x14ac:dyDescent="0.25"/>
    <row r="2330" s="23" customFormat="1" x14ac:dyDescent="0.25"/>
    <row r="2331" s="23" customFormat="1" x14ac:dyDescent="0.25"/>
    <row r="2332" s="23" customFormat="1" x14ac:dyDescent="0.25"/>
    <row r="2333" s="23" customFormat="1" x14ac:dyDescent="0.25"/>
    <row r="2334" s="23" customFormat="1" x14ac:dyDescent="0.25"/>
    <row r="2335" s="23" customFormat="1" x14ac:dyDescent="0.25"/>
    <row r="2336" s="23" customFormat="1" x14ac:dyDescent="0.25"/>
    <row r="2337" s="23" customFormat="1" x14ac:dyDescent="0.25"/>
    <row r="2338" s="23" customFormat="1" x14ac:dyDescent="0.25"/>
    <row r="2339" s="23" customFormat="1" x14ac:dyDescent="0.25"/>
    <row r="2340" s="23" customFormat="1" x14ac:dyDescent="0.25"/>
    <row r="2341" s="23" customFormat="1" x14ac:dyDescent="0.25"/>
    <row r="2342" s="23" customFormat="1" x14ac:dyDescent="0.25"/>
    <row r="2343" s="23" customFormat="1" x14ac:dyDescent="0.25"/>
    <row r="2344" s="23" customFormat="1" x14ac:dyDescent="0.25"/>
    <row r="2345" s="23" customFormat="1" x14ac:dyDescent="0.25"/>
    <row r="2346" s="23" customFormat="1" x14ac:dyDescent="0.25"/>
    <row r="2347" s="23" customFormat="1" x14ac:dyDescent="0.25"/>
    <row r="2348" s="23" customFormat="1" x14ac:dyDescent="0.25"/>
    <row r="2349" s="23" customFormat="1" x14ac:dyDescent="0.25"/>
    <row r="2350" s="23" customFormat="1" x14ac:dyDescent="0.25"/>
    <row r="2351" s="23" customFormat="1" x14ac:dyDescent="0.25"/>
    <row r="2352" s="23" customFormat="1" x14ac:dyDescent="0.25"/>
    <row r="2353" s="23" customFormat="1" x14ac:dyDescent="0.25"/>
    <row r="2354" s="23" customFormat="1" x14ac:dyDescent="0.25"/>
    <row r="2355" s="23" customFormat="1" x14ac:dyDescent="0.25"/>
    <row r="2356" s="23" customFormat="1" x14ac:dyDescent="0.25"/>
    <row r="2357" s="23" customFormat="1" x14ac:dyDescent="0.25"/>
    <row r="2358" s="23" customFormat="1" x14ac:dyDescent="0.25"/>
    <row r="2359" s="23" customFormat="1" x14ac:dyDescent="0.25"/>
    <row r="2360" s="23" customFormat="1" x14ac:dyDescent="0.25"/>
    <row r="2361" s="23" customFormat="1" x14ac:dyDescent="0.25"/>
    <row r="2362" s="23" customFormat="1" x14ac:dyDescent="0.25"/>
    <row r="2363" s="23" customFormat="1" x14ac:dyDescent="0.25"/>
    <row r="2364" s="23" customFormat="1" x14ac:dyDescent="0.25"/>
    <row r="2365" s="23" customFormat="1" x14ac:dyDescent="0.25"/>
    <row r="2366" s="23" customFormat="1" x14ac:dyDescent="0.25"/>
    <row r="2367" s="23" customFormat="1" x14ac:dyDescent="0.25"/>
    <row r="2368" s="23" customFormat="1" x14ac:dyDescent="0.25"/>
    <row r="2369" s="23" customFormat="1" x14ac:dyDescent="0.25"/>
    <row r="2370" s="23" customFormat="1" x14ac:dyDescent="0.25"/>
    <row r="2371" s="23" customFormat="1" x14ac:dyDescent="0.25"/>
    <row r="2372" s="23" customFormat="1" x14ac:dyDescent="0.25"/>
    <row r="2373" s="23" customFormat="1" x14ac:dyDescent="0.25"/>
    <row r="2374" s="23" customFormat="1" x14ac:dyDescent="0.25"/>
    <row r="2375" s="23" customFormat="1" x14ac:dyDescent="0.25"/>
    <row r="2376" s="23" customFormat="1" x14ac:dyDescent="0.25"/>
    <row r="2377" s="23" customFormat="1" x14ac:dyDescent="0.25"/>
    <row r="2378" s="23" customFormat="1" x14ac:dyDescent="0.25"/>
    <row r="2379" s="23" customFormat="1" x14ac:dyDescent="0.25"/>
    <row r="2380" s="23" customFormat="1" x14ac:dyDescent="0.25"/>
    <row r="2381" s="23" customFormat="1" x14ac:dyDescent="0.25"/>
    <row r="2382" s="23" customFormat="1" x14ac:dyDescent="0.25"/>
    <row r="2383" s="23" customFormat="1" x14ac:dyDescent="0.25"/>
    <row r="2384" s="23" customFormat="1" x14ac:dyDescent="0.25"/>
    <row r="2385" s="23" customFormat="1" x14ac:dyDescent="0.25"/>
    <row r="2386" s="23" customFormat="1" x14ac:dyDescent="0.25"/>
    <row r="2387" s="23" customFormat="1" x14ac:dyDescent="0.25"/>
    <row r="2388" s="23" customFormat="1" x14ac:dyDescent="0.25"/>
    <row r="2389" s="23" customFormat="1" x14ac:dyDescent="0.25"/>
    <row r="2390" s="23" customFormat="1" x14ac:dyDescent="0.25"/>
    <row r="2391" s="23" customFormat="1" x14ac:dyDescent="0.25"/>
    <row r="2392" s="23" customFormat="1" x14ac:dyDescent="0.25"/>
    <row r="2393" s="23" customFormat="1" x14ac:dyDescent="0.25"/>
    <row r="2394" s="23" customFormat="1" x14ac:dyDescent="0.25"/>
    <row r="2395" s="23" customFormat="1" x14ac:dyDescent="0.25"/>
    <row r="2396" s="23" customFormat="1" x14ac:dyDescent="0.25"/>
    <row r="2397" s="23" customFormat="1" x14ac:dyDescent="0.25"/>
    <row r="2398" s="23" customFormat="1" x14ac:dyDescent="0.25"/>
    <row r="2399" s="23" customFormat="1" x14ac:dyDescent="0.25"/>
    <row r="2400" s="23" customFormat="1" x14ac:dyDescent="0.25"/>
    <row r="2401" s="23" customFormat="1" x14ac:dyDescent="0.25"/>
    <row r="2402" s="23" customFormat="1" x14ac:dyDescent="0.25"/>
    <row r="2403" s="23" customFormat="1" x14ac:dyDescent="0.25"/>
    <row r="2404" s="23" customFormat="1" x14ac:dyDescent="0.25"/>
    <row r="2405" s="23" customFormat="1" x14ac:dyDescent="0.25"/>
    <row r="2406" s="23" customFormat="1" x14ac:dyDescent="0.25"/>
    <row r="2407" s="23" customFormat="1" x14ac:dyDescent="0.25"/>
    <row r="2408" s="23" customFormat="1" x14ac:dyDescent="0.25"/>
    <row r="2409" s="23" customFormat="1" x14ac:dyDescent="0.25"/>
    <row r="2410" s="23" customFormat="1" x14ac:dyDescent="0.25"/>
    <row r="2411" s="23" customFormat="1" x14ac:dyDescent="0.25"/>
    <row r="2412" s="23" customFormat="1" x14ac:dyDescent="0.25"/>
    <row r="2413" s="23" customFormat="1" x14ac:dyDescent="0.25"/>
    <row r="2414" s="23" customFormat="1" x14ac:dyDescent="0.25"/>
    <row r="2415" s="23" customFormat="1" x14ac:dyDescent="0.25"/>
    <row r="2416" s="23" customFormat="1" x14ac:dyDescent="0.25"/>
    <row r="2417" s="23" customFormat="1" x14ac:dyDescent="0.25"/>
    <row r="2418" s="23" customFormat="1" x14ac:dyDescent="0.25"/>
    <row r="2419" s="23" customFormat="1" x14ac:dyDescent="0.25"/>
    <row r="2420" s="23" customFormat="1" x14ac:dyDescent="0.25"/>
    <row r="2421" s="23" customFormat="1" x14ac:dyDescent="0.25"/>
    <row r="2422" s="23" customFormat="1" x14ac:dyDescent="0.25"/>
    <row r="2423" s="23" customFormat="1" x14ac:dyDescent="0.25"/>
    <row r="2424" s="23" customFormat="1" x14ac:dyDescent="0.25"/>
    <row r="2425" s="23" customFormat="1" x14ac:dyDescent="0.25"/>
    <row r="2426" s="23" customFormat="1" x14ac:dyDescent="0.25"/>
    <row r="2427" s="23" customFormat="1" x14ac:dyDescent="0.25"/>
    <row r="2428" s="23" customFormat="1" x14ac:dyDescent="0.25"/>
    <row r="2429" s="23" customFormat="1" x14ac:dyDescent="0.25"/>
    <row r="2430" s="23" customFormat="1" x14ac:dyDescent="0.25"/>
    <row r="2431" s="23" customFormat="1" x14ac:dyDescent="0.25"/>
    <row r="2432" s="23" customFormat="1" x14ac:dyDescent="0.25"/>
    <row r="2433" s="23" customFormat="1" x14ac:dyDescent="0.25"/>
    <row r="2434" s="23" customFormat="1" x14ac:dyDescent="0.25"/>
    <row r="2435" s="23" customFormat="1" x14ac:dyDescent="0.25"/>
    <row r="2436" s="23" customFormat="1" x14ac:dyDescent="0.25"/>
    <row r="2437" s="23" customFormat="1" x14ac:dyDescent="0.25"/>
    <row r="2438" s="23" customFormat="1" x14ac:dyDescent="0.25"/>
    <row r="2439" s="23" customFormat="1" x14ac:dyDescent="0.25"/>
    <row r="2440" s="23" customFormat="1" x14ac:dyDescent="0.25"/>
    <row r="2441" s="23" customFormat="1" x14ac:dyDescent="0.25"/>
    <row r="2442" s="23" customFormat="1" x14ac:dyDescent="0.25"/>
    <row r="2443" s="23" customFormat="1" x14ac:dyDescent="0.25"/>
    <row r="2444" s="23" customFormat="1" x14ac:dyDescent="0.25"/>
    <row r="2445" s="23" customFormat="1" x14ac:dyDescent="0.25"/>
    <row r="2446" s="23" customFormat="1" x14ac:dyDescent="0.25"/>
    <row r="2447" s="23" customFormat="1" x14ac:dyDescent="0.25"/>
    <row r="2448" s="23" customFormat="1" x14ac:dyDescent="0.25"/>
    <row r="2449" s="23" customFormat="1" x14ac:dyDescent="0.25"/>
    <row r="2450" s="23" customFormat="1" x14ac:dyDescent="0.25"/>
    <row r="2451" s="23" customFormat="1" x14ac:dyDescent="0.25"/>
    <row r="2452" s="23" customFormat="1" x14ac:dyDescent="0.25"/>
    <row r="2453" s="23" customFormat="1" x14ac:dyDescent="0.25"/>
    <row r="2454" s="23" customFormat="1" x14ac:dyDescent="0.25"/>
    <row r="2455" s="23" customFormat="1" x14ac:dyDescent="0.25"/>
    <row r="2456" s="23" customFormat="1" x14ac:dyDescent="0.25"/>
    <row r="2457" s="23" customFormat="1" x14ac:dyDescent="0.25"/>
    <row r="2458" s="23" customFormat="1" x14ac:dyDescent="0.25"/>
    <row r="2459" s="23" customFormat="1" x14ac:dyDescent="0.25"/>
    <row r="2460" s="23" customFormat="1" x14ac:dyDescent="0.25"/>
    <row r="2461" s="23" customFormat="1" x14ac:dyDescent="0.25"/>
    <row r="2462" s="23" customFormat="1" x14ac:dyDescent="0.25"/>
    <row r="2463" s="23" customFormat="1" x14ac:dyDescent="0.25"/>
    <row r="2464" s="23" customFormat="1" x14ac:dyDescent="0.25"/>
    <row r="2465" s="23" customFormat="1" x14ac:dyDescent="0.25"/>
    <row r="2466" s="23" customFormat="1" x14ac:dyDescent="0.25"/>
    <row r="2467" s="23" customFormat="1" x14ac:dyDescent="0.25"/>
    <row r="2468" s="23" customFormat="1" x14ac:dyDescent="0.25"/>
    <row r="2469" s="23" customFormat="1" x14ac:dyDescent="0.25"/>
    <row r="2470" s="23" customFormat="1" x14ac:dyDescent="0.25"/>
    <row r="2471" s="23" customFormat="1" x14ac:dyDescent="0.25"/>
    <row r="2472" s="23" customFormat="1" x14ac:dyDescent="0.25"/>
    <row r="2473" s="23" customFormat="1" x14ac:dyDescent="0.25"/>
    <row r="2474" s="23" customFormat="1" x14ac:dyDescent="0.25"/>
    <row r="2475" s="23" customFormat="1" x14ac:dyDescent="0.25"/>
    <row r="2476" s="23" customFormat="1" x14ac:dyDescent="0.25"/>
    <row r="2477" s="23" customFormat="1" x14ac:dyDescent="0.25"/>
    <row r="2478" s="23" customFormat="1" x14ac:dyDescent="0.25"/>
    <row r="2479" s="23" customFormat="1" x14ac:dyDescent="0.25"/>
    <row r="2480" s="23" customFormat="1" x14ac:dyDescent="0.25"/>
    <row r="2481" s="23" customFormat="1" x14ac:dyDescent="0.25"/>
    <row r="2482" s="23" customFormat="1" x14ac:dyDescent="0.25"/>
    <row r="2483" s="23" customFormat="1" x14ac:dyDescent="0.25"/>
    <row r="2484" s="23" customFormat="1" x14ac:dyDescent="0.25"/>
    <row r="2485" s="23" customFormat="1" x14ac:dyDescent="0.25"/>
    <row r="2486" s="23" customFormat="1" x14ac:dyDescent="0.25"/>
    <row r="2487" s="23" customFormat="1" x14ac:dyDescent="0.25"/>
    <row r="2488" s="23" customFormat="1" x14ac:dyDescent="0.25"/>
    <row r="2489" s="23" customFormat="1" x14ac:dyDescent="0.25"/>
    <row r="2490" s="23" customFormat="1" x14ac:dyDescent="0.25"/>
    <row r="2491" s="23" customFormat="1" x14ac:dyDescent="0.25"/>
    <row r="2492" s="23" customFormat="1" x14ac:dyDescent="0.25"/>
    <row r="2493" s="23" customFormat="1" x14ac:dyDescent="0.25"/>
    <row r="2494" s="23" customFormat="1" x14ac:dyDescent="0.25"/>
    <row r="2495" s="23" customFormat="1" x14ac:dyDescent="0.25"/>
    <row r="2496" s="23" customFormat="1" x14ac:dyDescent="0.25"/>
    <row r="2497" s="23" customFormat="1" x14ac:dyDescent="0.25"/>
    <row r="2498" s="23" customFormat="1" x14ac:dyDescent="0.25"/>
    <row r="2499" s="23" customFormat="1" x14ac:dyDescent="0.25"/>
    <row r="2500" s="23" customFormat="1" x14ac:dyDescent="0.25"/>
    <row r="2501" s="23" customFormat="1" x14ac:dyDescent="0.25"/>
    <row r="2502" s="23" customFormat="1" x14ac:dyDescent="0.25"/>
    <row r="2503" s="23" customFormat="1" x14ac:dyDescent="0.25"/>
    <row r="2504" s="23" customFormat="1" x14ac:dyDescent="0.25"/>
    <row r="2505" s="23" customFormat="1" x14ac:dyDescent="0.25"/>
    <row r="2506" s="23" customFormat="1" x14ac:dyDescent="0.25"/>
    <row r="2507" s="23" customFormat="1" x14ac:dyDescent="0.25"/>
    <row r="2508" s="23" customFormat="1" x14ac:dyDescent="0.25"/>
    <row r="2509" s="23" customFormat="1" x14ac:dyDescent="0.25"/>
    <row r="2510" s="23" customFormat="1" x14ac:dyDescent="0.25"/>
    <row r="2511" s="23" customFormat="1" x14ac:dyDescent="0.25"/>
    <row r="2512" s="23" customFormat="1" x14ac:dyDescent="0.25"/>
    <row r="2513" s="23" customFormat="1" x14ac:dyDescent="0.25"/>
    <row r="2514" s="23" customFormat="1" x14ac:dyDescent="0.25"/>
    <row r="2515" s="23" customFormat="1" x14ac:dyDescent="0.25"/>
    <row r="2516" s="23" customFormat="1" x14ac:dyDescent="0.25"/>
    <row r="2517" s="23" customFormat="1" x14ac:dyDescent="0.25"/>
    <row r="2518" s="23" customFormat="1" x14ac:dyDescent="0.25"/>
    <row r="2519" s="23" customFormat="1" x14ac:dyDescent="0.25"/>
    <row r="2520" s="23" customFormat="1" x14ac:dyDescent="0.25"/>
    <row r="2521" s="23" customFormat="1" x14ac:dyDescent="0.25"/>
    <row r="2522" s="23" customFormat="1" x14ac:dyDescent="0.25"/>
    <row r="2523" s="23" customFormat="1" x14ac:dyDescent="0.25"/>
    <row r="2524" s="23" customFormat="1" x14ac:dyDescent="0.25"/>
    <row r="2525" s="23" customFormat="1" x14ac:dyDescent="0.25"/>
    <row r="2526" s="23" customFormat="1" x14ac:dyDescent="0.25"/>
    <row r="2527" s="23" customFormat="1" x14ac:dyDescent="0.25"/>
    <row r="2528" s="23" customFormat="1" x14ac:dyDescent="0.25"/>
    <row r="2529" s="23" customFormat="1" x14ac:dyDescent="0.25"/>
    <row r="2530" s="23" customFormat="1" x14ac:dyDescent="0.25"/>
    <row r="2531" s="23" customFormat="1" x14ac:dyDescent="0.25"/>
    <row r="2532" s="23" customFormat="1" x14ac:dyDescent="0.25"/>
    <row r="2533" s="23" customFormat="1" x14ac:dyDescent="0.25"/>
    <row r="2534" s="23" customFormat="1" x14ac:dyDescent="0.25"/>
    <row r="2535" s="23" customFormat="1" x14ac:dyDescent="0.25"/>
    <row r="2536" s="23" customFormat="1" x14ac:dyDescent="0.25"/>
    <row r="2537" s="23" customFormat="1" x14ac:dyDescent="0.25"/>
    <row r="2538" s="23" customFormat="1" x14ac:dyDescent="0.25"/>
    <row r="2539" s="23" customFormat="1" x14ac:dyDescent="0.25"/>
    <row r="2540" s="23" customFormat="1" x14ac:dyDescent="0.25"/>
    <row r="2541" s="23" customFormat="1" x14ac:dyDescent="0.25"/>
    <row r="2542" s="23" customFormat="1" x14ac:dyDescent="0.25"/>
    <row r="2543" s="23" customFormat="1" x14ac:dyDescent="0.25"/>
    <row r="2544" s="23" customFormat="1" x14ac:dyDescent="0.25"/>
    <row r="2545" s="23" customFormat="1" x14ac:dyDescent="0.25"/>
    <row r="2546" s="23" customFormat="1" x14ac:dyDescent="0.25"/>
    <row r="2547" s="23" customFormat="1" x14ac:dyDescent="0.25"/>
    <row r="2548" s="23" customFormat="1" x14ac:dyDescent="0.25"/>
    <row r="2549" s="23" customFormat="1" x14ac:dyDescent="0.25"/>
    <row r="2550" s="23" customFormat="1" x14ac:dyDescent="0.25"/>
    <row r="2551" s="23" customFormat="1" x14ac:dyDescent="0.25"/>
    <row r="2552" s="23" customFormat="1" x14ac:dyDescent="0.25"/>
    <row r="2553" s="23" customFormat="1" x14ac:dyDescent="0.25"/>
    <row r="2554" s="23" customFormat="1" x14ac:dyDescent="0.25"/>
    <row r="2555" s="23" customFormat="1" x14ac:dyDescent="0.25"/>
    <row r="2556" s="23" customFormat="1" x14ac:dyDescent="0.25"/>
    <row r="2557" s="23" customFormat="1" x14ac:dyDescent="0.25"/>
    <row r="2558" s="23" customFormat="1" x14ac:dyDescent="0.25"/>
    <row r="2559" s="23" customFormat="1" x14ac:dyDescent="0.25"/>
    <row r="2560" s="23" customFormat="1" x14ac:dyDescent="0.25"/>
    <row r="2561" s="23" customFormat="1" x14ac:dyDescent="0.25"/>
    <row r="2562" s="23" customFormat="1" x14ac:dyDescent="0.25"/>
    <row r="2563" s="23" customFormat="1" x14ac:dyDescent="0.25"/>
    <row r="2564" s="23" customFormat="1" x14ac:dyDescent="0.25"/>
    <row r="2565" s="23" customFormat="1" x14ac:dyDescent="0.25"/>
    <row r="2566" s="23" customFormat="1" x14ac:dyDescent="0.25"/>
    <row r="2567" s="23" customFormat="1" x14ac:dyDescent="0.25"/>
    <row r="2568" s="23" customFormat="1" x14ac:dyDescent="0.25"/>
    <row r="2569" s="23" customFormat="1" x14ac:dyDescent="0.25"/>
    <row r="2570" s="23" customFormat="1" x14ac:dyDescent="0.25"/>
    <row r="2571" s="23" customFormat="1" x14ac:dyDescent="0.25"/>
    <row r="2572" s="23" customFormat="1" x14ac:dyDescent="0.25"/>
    <row r="2573" s="23" customFormat="1" x14ac:dyDescent="0.25"/>
    <row r="2574" s="23" customFormat="1" x14ac:dyDescent="0.25"/>
    <row r="2575" s="23" customFormat="1" x14ac:dyDescent="0.25"/>
    <row r="2576" s="23" customFormat="1" x14ac:dyDescent="0.25"/>
    <row r="2577" s="23" customFormat="1" x14ac:dyDescent="0.25"/>
    <row r="2578" s="23" customFormat="1" x14ac:dyDescent="0.25"/>
    <row r="2579" s="23" customFormat="1" x14ac:dyDescent="0.25"/>
    <row r="2580" s="23" customFormat="1" x14ac:dyDescent="0.25"/>
    <row r="2581" s="23" customFormat="1" x14ac:dyDescent="0.25"/>
    <row r="2582" s="23" customFormat="1" x14ac:dyDescent="0.25"/>
    <row r="2583" s="23" customFormat="1" x14ac:dyDescent="0.25"/>
    <row r="2584" s="23" customFormat="1" x14ac:dyDescent="0.25"/>
    <row r="2585" s="23" customFormat="1" x14ac:dyDescent="0.25"/>
    <row r="2586" s="23" customFormat="1" x14ac:dyDescent="0.25"/>
    <row r="2587" s="23" customFormat="1" x14ac:dyDescent="0.25"/>
    <row r="2588" s="23" customFormat="1" x14ac:dyDescent="0.25"/>
    <row r="2589" s="23" customFormat="1" x14ac:dyDescent="0.25"/>
    <row r="2590" s="23" customFormat="1" x14ac:dyDescent="0.25"/>
    <row r="2591" s="23" customFormat="1" x14ac:dyDescent="0.25"/>
    <row r="2592" s="23" customFormat="1" x14ac:dyDescent="0.25"/>
    <row r="2593" s="23" customFormat="1" x14ac:dyDescent="0.25"/>
    <row r="2594" s="23" customFormat="1" x14ac:dyDescent="0.25"/>
    <row r="2595" s="23" customFormat="1" x14ac:dyDescent="0.25"/>
    <row r="2596" s="23" customFormat="1" x14ac:dyDescent="0.25"/>
    <row r="2597" s="23" customFormat="1" x14ac:dyDescent="0.25"/>
    <row r="2598" s="23" customFormat="1" x14ac:dyDescent="0.25"/>
    <row r="2599" s="23" customFormat="1" x14ac:dyDescent="0.25"/>
    <row r="2600" s="23" customFormat="1" x14ac:dyDescent="0.25"/>
    <row r="2601" s="23" customFormat="1" x14ac:dyDescent="0.25"/>
    <row r="2602" s="23" customFormat="1" x14ac:dyDescent="0.25"/>
    <row r="2603" s="23" customFormat="1" x14ac:dyDescent="0.25"/>
    <row r="2604" s="23" customFormat="1" x14ac:dyDescent="0.25"/>
    <row r="2605" s="23" customFormat="1" x14ac:dyDescent="0.25"/>
    <row r="2606" s="23" customFormat="1" x14ac:dyDescent="0.25"/>
    <row r="2607" s="23" customFormat="1" x14ac:dyDescent="0.25"/>
    <row r="2608" s="23" customFormat="1" x14ac:dyDescent="0.25"/>
    <row r="2609" s="23" customFormat="1" x14ac:dyDescent="0.25"/>
    <row r="2610" s="23" customFormat="1" x14ac:dyDescent="0.25"/>
    <row r="2611" s="23" customFormat="1" x14ac:dyDescent="0.25"/>
    <row r="2612" s="23" customFormat="1" x14ac:dyDescent="0.25"/>
    <row r="2613" s="23" customFormat="1" x14ac:dyDescent="0.25"/>
    <row r="2614" s="23" customFormat="1" x14ac:dyDescent="0.25"/>
    <row r="2615" s="23" customFormat="1" x14ac:dyDescent="0.25"/>
    <row r="2616" s="23" customFormat="1" x14ac:dyDescent="0.25"/>
    <row r="2617" s="23" customFormat="1" x14ac:dyDescent="0.25"/>
    <row r="2618" s="23" customFormat="1" x14ac:dyDescent="0.25"/>
    <row r="2619" s="23" customFormat="1" x14ac:dyDescent="0.25"/>
    <row r="2620" s="23" customFormat="1" x14ac:dyDescent="0.25"/>
    <row r="2621" s="23" customFormat="1" x14ac:dyDescent="0.25"/>
    <row r="2622" s="23" customFormat="1" x14ac:dyDescent="0.25"/>
    <row r="2623" s="23" customFormat="1" x14ac:dyDescent="0.25"/>
    <row r="2624" s="23" customFormat="1" x14ac:dyDescent="0.25"/>
    <row r="2625" s="23" customFormat="1" x14ac:dyDescent="0.25"/>
    <row r="2626" s="23" customFormat="1" x14ac:dyDescent="0.25"/>
    <row r="2627" s="23" customFormat="1" x14ac:dyDescent="0.25"/>
    <row r="2628" s="23" customFormat="1" x14ac:dyDescent="0.25"/>
    <row r="2629" s="23" customFormat="1" x14ac:dyDescent="0.25"/>
    <row r="2630" s="23" customFormat="1" x14ac:dyDescent="0.25"/>
    <row r="2631" s="23" customFormat="1" x14ac:dyDescent="0.25"/>
    <row r="2632" s="23" customFormat="1" x14ac:dyDescent="0.25"/>
    <row r="2633" s="23" customFormat="1" x14ac:dyDescent="0.25"/>
    <row r="2634" s="23" customFormat="1" x14ac:dyDescent="0.25"/>
    <row r="2635" s="23" customFormat="1" x14ac:dyDescent="0.25"/>
    <row r="2636" s="23" customFormat="1" x14ac:dyDescent="0.25"/>
    <row r="2637" s="23" customFormat="1" x14ac:dyDescent="0.25"/>
    <row r="2638" s="23" customFormat="1" x14ac:dyDescent="0.25"/>
    <row r="2639" s="23" customFormat="1" x14ac:dyDescent="0.25"/>
    <row r="2640" s="23" customFormat="1" x14ac:dyDescent="0.25"/>
    <row r="2641" s="23" customFormat="1" x14ac:dyDescent="0.25"/>
    <row r="2642" s="23" customFormat="1" x14ac:dyDescent="0.25"/>
    <row r="2643" s="23" customFormat="1" x14ac:dyDescent="0.25"/>
    <row r="2644" s="23" customFormat="1" x14ac:dyDescent="0.25"/>
    <row r="2645" s="23" customFormat="1" x14ac:dyDescent="0.25"/>
    <row r="2646" s="23" customFormat="1" x14ac:dyDescent="0.25"/>
    <row r="2647" s="23" customFormat="1" x14ac:dyDescent="0.25"/>
    <row r="2648" s="23" customFormat="1" x14ac:dyDescent="0.25"/>
    <row r="2649" s="23" customFormat="1" x14ac:dyDescent="0.25"/>
    <row r="2650" s="23" customFormat="1" x14ac:dyDescent="0.25"/>
    <row r="2651" s="23" customFormat="1" x14ac:dyDescent="0.25"/>
    <row r="2652" s="23" customFormat="1" x14ac:dyDescent="0.25"/>
    <row r="2653" s="23" customFormat="1" x14ac:dyDescent="0.25"/>
    <row r="2654" s="23" customFormat="1" x14ac:dyDescent="0.25"/>
    <row r="2655" s="23" customFormat="1" x14ac:dyDescent="0.25"/>
    <row r="2656" s="23" customFormat="1" x14ac:dyDescent="0.25"/>
    <row r="2657" s="23" customFormat="1" x14ac:dyDescent="0.25"/>
    <row r="2658" s="23" customFormat="1" x14ac:dyDescent="0.25"/>
    <row r="2659" s="23" customFormat="1" x14ac:dyDescent="0.25"/>
    <row r="2660" s="23" customFormat="1" x14ac:dyDescent="0.25"/>
    <row r="2661" s="23" customFormat="1" x14ac:dyDescent="0.25"/>
    <row r="2662" s="23" customFormat="1" x14ac:dyDescent="0.25"/>
    <row r="2663" s="23" customFormat="1" x14ac:dyDescent="0.25"/>
    <row r="2664" s="23" customFormat="1" x14ac:dyDescent="0.25"/>
    <row r="2665" s="23" customFormat="1" x14ac:dyDescent="0.25"/>
    <row r="2666" s="23" customFormat="1" x14ac:dyDescent="0.25"/>
    <row r="2667" s="23" customFormat="1" x14ac:dyDescent="0.25"/>
    <row r="2668" s="23" customFormat="1" x14ac:dyDescent="0.25"/>
    <row r="2669" s="23" customFormat="1" x14ac:dyDescent="0.25"/>
    <row r="2670" s="23" customFormat="1" x14ac:dyDescent="0.25"/>
    <row r="2671" s="23" customFormat="1" x14ac:dyDescent="0.25"/>
    <row r="2672" s="23" customFormat="1" x14ac:dyDescent="0.25"/>
    <row r="2673" s="23" customFormat="1" x14ac:dyDescent="0.25"/>
    <row r="2674" s="23" customFormat="1" x14ac:dyDescent="0.25"/>
    <row r="2675" s="23" customFormat="1" x14ac:dyDescent="0.25"/>
    <row r="2676" s="23" customFormat="1" x14ac:dyDescent="0.25"/>
    <row r="2677" s="23" customFormat="1" x14ac:dyDescent="0.25"/>
    <row r="2678" s="23" customFormat="1" x14ac:dyDescent="0.25"/>
    <row r="2679" s="23" customFormat="1" x14ac:dyDescent="0.25"/>
    <row r="2680" s="23" customFormat="1" x14ac:dyDescent="0.25"/>
    <row r="2681" s="23" customFormat="1" x14ac:dyDescent="0.25"/>
    <row r="2682" s="23" customFormat="1" x14ac:dyDescent="0.25"/>
    <row r="2683" s="23" customFormat="1" x14ac:dyDescent="0.25"/>
    <row r="2684" s="23" customFormat="1" x14ac:dyDescent="0.25"/>
    <row r="2685" s="23" customFormat="1" x14ac:dyDescent="0.25"/>
    <row r="2686" s="23" customFormat="1" x14ac:dyDescent="0.25"/>
    <row r="2687" s="23" customFormat="1" x14ac:dyDescent="0.25"/>
    <row r="2688" s="23" customFormat="1" x14ac:dyDescent="0.25"/>
    <row r="2689" s="23" customFormat="1" x14ac:dyDescent="0.25"/>
    <row r="2690" s="23" customFormat="1" x14ac:dyDescent="0.25"/>
    <row r="2691" s="23" customFormat="1" x14ac:dyDescent="0.25"/>
    <row r="2692" s="23" customFormat="1" x14ac:dyDescent="0.25"/>
    <row r="2693" s="23" customFormat="1" x14ac:dyDescent="0.25"/>
    <row r="2694" s="23" customFormat="1" x14ac:dyDescent="0.25"/>
    <row r="2695" s="23" customFormat="1" x14ac:dyDescent="0.25"/>
    <row r="2696" s="23" customFormat="1" x14ac:dyDescent="0.25"/>
    <row r="2697" s="23" customFormat="1" x14ac:dyDescent="0.25"/>
    <row r="2698" s="23" customFormat="1" x14ac:dyDescent="0.25"/>
    <row r="2699" s="23" customFormat="1" x14ac:dyDescent="0.25"/>
    <row r="2700" s="23" customFormat="1" x14ac:dyDescent="0.25"/>
    <row r="2701" s="23" customFormat="1" x14ac:dyDescent="0.25"/>
    <row r="2702" s="23" customFormat="1" x14ac:dyDescent="0.25"/>
    <row r="2703" s="23" customFormat="1" x14ac:dyDescent="0.25"/>
    <row r="2704" s="23" customFormat="1" x14ac:dyDescent="0.25"/>
    <row r="2705" s="23" customFormat="1" x14ac:dyDescent="0.25"/>
    <row r="2706" s="23" customFormat="1" x14ac:dyDescent="0.25"/>
    <row r="2707" s="23" customFormat="1" x14ac:dyDescent="0.25"/>
    <row r="2708" s="23" customFormat="1" x14ac:dyDescent="0.25"/>
    <row r="2709" s="23" customFormat="1" x14ac:dyDescent="0.25"/>
    <row r="2710" s="23" customFormat="1" x14ac:dyDescent="0.25"/>
    <row r="2711" s="23" customFormat="1" x14ac:dyDescent="0.25"/>
    <row r="2712" s="23" customFormat="1" x14ac:dyDescent="0.25"/>
    <row r="2713" s="23" customFormat="1" x14ac:dyDescent="0.25"/>
    <row r="2714" s="23" customFormat="1" x14ac:dyDescent="0.25"/>
    <row r="2715" s="23" customFormat="1" x14ac:dyDescent="0.25"/>
    <row r="2716" s="23" customFormat="1" x14ac:dyDescent="0.25"/>
    <row r="2717" s="23" customFormat="1" x14ac:dyDescent="0.25"/>
    <row r="2718" s="23" customFormat="1" x14ac:dyDescent="0.25"/>
    <row r="2719" s="23" customFormat="1" x14ac:dyDescent="0.25"/>
    <row r="2720" s="23" customFormat="1" x14ac:dyDescent="0.25"/>
    <row r="2721" s="23" customFormat="1" x14ac:dyDescent="0.25"/>
    <row r="2722" s="23" customFormat="1" x14ac:dyDescent="0.25"/>
    <row r="2723" s="23" customFormat="1" x14ac:dyDescent="0.25"/>
    <row r="2724" s="23" customFormat="1" x14ac:dyDescent="0.25"/>
    <row r="2725" s="23" customFormat="1" x14ac:dyDescent="0.25"/>
    <row r="2726" s="23" customFormat="1" x14ac:dyDescent="0.25"/>
    <row r="2727" s="23" customFormat="1" x14ac:dyDescent="0.25"/>
    <row r="2728" s="23" customFormat="1" x14ac:dyDescent="0.25"/>
    <row r="2729" s="23" customFormat="1" x14ac:dyDescent="0.25"/>
    <row r="2730" s="23" customFormat="1" x14ac:dyDescent="0.25"/>
    <row r="2731" s="23" customFormat="1" x14ac:dyDescent="0.25"/>
    <row r="2732" s="23" customFormat="1" x14ac:dyDescent="0.25"/>
    <row r="2733" s="23" customFormat="1" x14ac:dyDescent="0.25"/>
    <row r="2734" s="23" customFormat="1" x14ac:dyDescent="0.25"/>
    <row r="2735" s="23" customFormat="1" x14ac:dyDescent="0.25"/>
    <row r="2736" s="23" customFormat="1" x14ac:dyDescent="0.25"/>
    <row r="2737" s="23" customFormat="1" x14ac:dyDescent="0.25"/>
    <row r="2738" s="23" customFormat="1" x14ac:dyDescent="0.25"/>
    <row r="2739" s="23" customFormat="1" x14ac:dyDescent="0.25"/>
    <row r="2740" s="23" customFormat="1" x14ac:dyDescent="0.25"/>
    <row r="2741" s="23" customFormat="1" x14ac:dyDescent="0.25"/>
    <row r="2742" s="23" customFormat="1" x14ac:dyDescent="0.25"/>
    <row r="2743" s="23" customFormat="1" x14ac:dyDescent="0.25"/>
    <row r="2744" s="23" customFormat="1" x14ac:dyDescent="0.25"/>
    <row r="2745" s="23" customFormat="1" x14ac:dyDescent="0.25"/>
    <row r="2746" s="23" customFormat="1" x14ac:dyDescent="0.25"/>
    <row r="2747" s="23" customFormat="1" x14ac:dyDescent="0.25"/>
    <row r="2748" s="23" customFormat="1" x14ac:dyDescent="0.25"/>
    <row r="2749" s="23" customFormat="1" x14ac:dyDescent="0.25"/>
    <row r="2750" s="23" customFormat="1" x14ac:dyDescent="0.25"/>
    <row r="2751" s="23" customFormat="1" x14ac:dyDescent="0.25"/>
    <row r="2752" s="23" customFormat="1" x14ac:dyDescent="0.25"/>
    <row r="2753" s="23" customFormat="1" x14ac:dyDescent="0.25"/>
    <row r="2754" s="23" customFormat="1" x14ac:dyDescent="0.25"/>
    <row r="2755" s="23" customFormat="1" x14ac:dyDescent="0.25"/>
    <row r="2756" s="23" customFormat="1" x14ac:dyDescent="0.25"/>
    <row r="2757" s="23" customFormat="1" x14ac:dyDescent="0.25"/>
    <row r="2758" s="23" customFormat="1" x14ac:dyDescent="0.25"/>
    <row r="2759" s="23" customFormat="1" x14ac:dyDescent="0.25"/>
    <row r="2760" s="23" customFormat="1" x14ac:dyDescent="0.25"/>
    <row r="2761" s="23" customFormat="1" x14ac:dyDescent="0.25"/>
    <row r="2762" s="23" customFormat="1" x14ac:dyDescent="0.25"/>
    <row r="2763" s="23" customFormat="1" x14ac:dyDescent="0.25"/>
    <row r="2764" s="23" customFormat="1" x14ac:dyDescent="0.25"/>
    <row r="2765" s="23" customFormat="1" x14ac:dyDescent="0.25"/>
    <row r="2766" s="23" customFormat="1" x14ac:dyDescent="0.25"/>
    <row r="2767" s="23" customFormat="1" x14ac:dyDescent="0.25"/>
    <row r="2768" s="23" customFormat="1" x14ac:dyDescent="0.25"/>
    <row r="2769" s="23" customFormat="1" x14ac:dyDescent="0.25"/>
    <row r="2770" s="23" customFormat="1" x14ac:dyDescent="0.25"/>
    <row r="2771" s="23" customFormat="1" x14ac:dyDescent="0.25"/>
    <row r="2772" s="23" customFormat="1" x14ac:dyDescent="0.25"/>
    <row r="2773" s="23" customFormat="1" x14ac:dyDescent="0.25"/>
    <row r="2774" s="23" customFormat="1" x14ac:dyDescent="0.25"/>
    <row r="2775" s="23" customFormat="1" x14ac:dyDescent="0.25"/>
    <row r="2776" s="23" customFormat="1" x14ac:dyDescent="0.25"/>
    <row r="2777" s="23" customFormat="1" x14ac:dyDescent="0.25"/>
    <row r="2778" s="23" customFormat="1" x14ac:dyDescent="0.25"/>
    <row r="2779" s="23" customFormat="1" x14ac:dyDescent="0.25"/>
    <row r="2780" s="23" customFormat="1" x14ac:dyDescent="0.25"/>
    <row r="2781" s="23" customFormat="1" x14ac:dyDescent="0.25"/>
    <row r="2782" s="23" customFormat="1" x14ac:dyDescent="0.25"/>
    <row r="2783" s="23" customFormat="1" x14ac:dyDescent="0.25"/>
    <row r="2784" s="23" customFormat="1" x14ac:dyDescent="0.25"/>
    <row r="2785" s="23" customFormat="1" x14ac:dyDescent="0.25"/>
    <row r="2786" s="23" customFormat="1" x14ac:dyDescent="0.25"/>
    <row r="2787" s="23" customFormat="1" x14ac:dyDescent="0.25"/>
    <row r="2788" s="23" customFormat="1" x14ac:dyDescent="0.25"/>
    <row r="2789" s="23" customFormat="1" x14ac:dyDescent="0.25"/>
    <row r="2790" s="23" customFormat="1" x14ac:dyDescent="0.25"/>
    <row r="2791" s="23" customFormat="1" x14ac:dyDescent="0.25"/>
    <row r="2792" s="23" customFormat="1" x14ac:dyDescent="0.25"/>
    <row r="2793" s="23" customFormat="1" x14ac:dyDescent="0.25"/>
    <row r="2794" s="23" customFormat="1" x14ac:dyDescent="0.25"/>
    <row r="2795" s="23" customFormat="1" x14ac:dyDescent="0.25"/>
    <row r="2796" s="23" customFormat="1" x14ac:dyDescent="0.25"/>
    <row r="2797" s="23" customFormat="1" x14ac:dyDescent="0.25"/>
    <row r="2798" s="23" customFormat="1" x14ac:dyDescent="0.25"/>
    <row r="2799" s="23" customFormat="1" x14ac:dyDescent="0.25"/>
    <row r="2800" s="23" customFormat="1" x14ac:dyDescent="0.25"/>
    <row r="2801" s="23" customFormat="1" x14ac:dyDescent="0.25"/>
    <row r="2802" s="23" customFormat="1" x14ac:dyDescent="0.25"/>
    <row r="2803" s="23" customFormat="1" x14ac:dyDescent="0.25"/>
    <row r="2804" s="23" customFormat="1" x14ac:dyDescent="0.25"/>
    <row r="2805" s="23" customFormat="1" x14ac:dyDescent="0.25"/>
    <row r="2806" s="23" customFormat="1" x14ac:dyDescent="0.25"/>
    <row r="2807" s="23" customFormat="1" x14ac:dyDescent="0.25"/>
    <row r="2808" s="23" customFormat="1" x14ac:dyDescent="0.25"/>
    <row r="2809" s="23" customFormat="1" x14ac:dyDescent="0.25"/>
    <row r="2810" s="23" customFormat="1" x14ac:dyDescent="0.25"/>
    <row r="2811" s="23" customFormat="1" x14ac:dyDescent="0.25"/>
    <row r="2812" s="23" customFormat="1" x14ac:dyDescent="0.25"/>
    <row r="2813" s="23" customFormat="1" x14ac:dyDescent="0.25"/>
    <row r="2814" s="23" customFormat="1" x14ac:dyDescent="0.25"/>
    <row r="2815" s="23" customFormat="1" x14ac:dyDescent="0.25"/>
    <row r="2816" s="23" customFormat="1" x14ac:dyDescent="0.25"/>
    <row r="2817" s="23" customFormat="1" x14ac:dyDescent="0.25"/>
    <row r="2818" s="23" customFormat="1" x14ac:dyDescent="0.25"/>
    <row r="2819" s="23" customFormat="1" x14ac:dyDescent="0.25"/>
    <row r="2820" s="23" customFormat="1" x14ac:dyDescent="0.25"/>
    <row r="2821" s="23" customFormat="1" x14ac:dyDescent="0.25"/>
    <row r="2822" s="23" customFormat="1" x14ac:dyDescent="0.25"/>
    <row r="2823" s="23" customFormat="1" x14ac:dyDescent="0.25"/>
    <row r="2824" s="23" customFormat="1" x14ac:dyDescent="0.25"/>
    <row r="2825" s="23" customFormat="1" x14ac:dyDescent="0.25"/>
    <row r="2826" s="23" customFormat="1" x14ac:dyDescent="0.25"/>
    <row r="2827" s="23" customFormat="1" x14ac:dyDescent="0.25"/>
    <row r="2828" s="23" customFormat="1" x14ac:dyDescent="0.25"/>
    <row r="2829" s="23" customFormat="1" x14ac:dyDescent="0.25"/>
    <row r="2830" s="23" customFormat="1" x14ac:dyDescent="0.25"/>
    <row r="2831" s="23" customFormat="1" x14ac:dyDescent="0.25"/>
    <row r="2832" s="23" customFormat="1" x14ac:dyDescent="0.25"/>
    <row r="2833" s="23" customFormat="1" x14ac:dyDescent="0.25"/>
    <row r="2834" s="23" customFormat="1" x14ac:dyDescent="0.25"/>
    <row r="2835" s="23" customFormat="1" x14ac:dyDescent="0.25"/>
    <row r="2836" s="23" customFormat="1" x14ac:dyDescent="0.25"/>
    <row r="2837" s="23" customFormat="1" x14ac:dyDescent="0.25"/>
    <row r="2838" s="23" customFormat="1" x14ac:dyDescent="0.25"/>
    <row r="2839" s="23" customFormat="1" x14ac:dyDescent="0.25"/>
    <row r="2840" s="23" customFormat="1" x14ac:dyDescent="0.25"/>
    <row r="2841" s="23" customFormat="1" x14ac:dyDescent="0.25"/>
    <row r="2842" s="23" customFormat="1" x14ac:dyDescent="0.25"/>
    <row r="2843" s="23" customFormat="1" x14ac:dyDescent="0.25"/>
    <row r="2844" s="23" customFormat="1" x14ac:dyDescent="0.25"/>
    <row r="2845" s="23" customFormat="1" x14ac:dyDescent="0.25"/>
    <row r="2846" s="23" customFormat="1" x14ac:dyDescent="0.25"/>
    <row r="2847" s="23" customFormat="1" x14ac:dyDescent="0.25"/>
    <row r="2848" s="23" customFormat="1" x14ac:dyDescent="0.25"/>
    <row r="2849" s="23" customFormat="1" x14ac:dyDescent="0.25"/>
    <row r="2850" s="23" customFormat="1" x14ac:dyDescent="0.25"/>
    <row r="2851" s="23" customFormat="1" x14ac:dyDescent="0.25"/>
    <row r="2852" s="23" customFormat="1" x14ac:dyDescent="0.25"/>
    <row r="2853" s="23" customFormat="1" x14ac:dyDescent="0.25"/>
    <row r="2854" s="23" customFormat="1" x14ac:dyDescent="0.25"/>
    <row r="2855" s="23" customFormat="1" x14ac:dyDescent="0.25"/>
    <row r="2856" s="23" customFormat="1" x14ac:dyDescent="0.25"/>
    <row r="2857" s="23" customFormat="1" x14ac:dyDescent="0.25"/>
    <row r="2858" s="23" customFormat="1" x14ac:dyDescent="0.25"/>
    <row r="2859" s="23" customFormat="1" x14ac:dyDescent="0.25"/>
    <row r="2860" s="23" customFormat="1" x14ac:dyDescent="0.25"/>
    <row r="2861" s="23" customFormat="1" x14ac:dyDescent="0.25"/>
    <row r="2862" s="23" customFormat="1" x14ac:dyDescent="0.25"/>
    <row r="2863" s="23" customFormat="1" x14ac:dyDescent="0.25"/>
    <row r="2864" s="23" customFormat="1" x14ac:dyDescent="0.25"/>
    <row r="2865" s="23" customFormat="1" x14ac:dyDescent="0.25"/>
    <row r="2866" s="23" customFormat="1" x14ac:dyDescent="0.25"/>
    <row r="2867" s="23" customFormat="1" x14ac:dyDescent="0.25"/>
    <row r="2868" s="23" customFormat="1" x14ac:dyDescent="0.25"/>
    <row r="2869" s="23" customFormat="1" x14ac:dyDescent="0.25"/>
    <row r="2870" s="23" customFormat="1" x14ac:dyDescent="0.25"/>
    <row r="2871" s="23" customFormat="1" x14ac:dyDescent="0.25"/>
    <row r="2872" s="23" customFormat="1" x14ac:dyDescent="0.25"/>
    <row r="2873" s="23" customFormat="1" x14ac:dyDescent="0.25"/>
    <row r="2874" s="23" customFormat="1" x14ac:dyDescent="0.25"/>
    <row r="2875" s="23" customFormat="1" x14ac:dyDescent="0.25"/>
    <row r="2876" s="23" customFormat="1" x14ac:dyDescent="0.25"/>
    <row r="2877" s="23" customFormat="1" x14ac:dyDescent="0.25"/>
    <row r="2878" s="23" customFormat="1" x14ac:dyDescent="0.25"/>
    <row r="2879" s="23" customFormat="1" x14ac:dyDescent="0.25"/>
    <row r="2880" s="23" customFormat="1" x14ac:dyDescent="0.25"/>
    <row r="2881" s="23" customFormat="1" x14ac:dyDescent="0.25"/>
    <row r="2882" s="23" customFormat="1" x14ac:dyDescent="0.25"/>
    <row r="2883" s="23" customFormat="1" x14ac:dyDescent="0.25"/>
    <row r="2884" s="23" customFormat="1" x14ac:dyDescent="0.25"/>
    <row r="2885" s="23" customFormat="1" x14ac:dyDescent="0.25"/>
    <row r="2886" s="23" customFormat="1" x14ac:dyDescent="0.25"/>
    <row r="2887" s="23" customFormat="1" x14ac:dyDescent="0.25"/>
    <row r="2888" s="23" customFormat="1" x14ac:dyDescent="0.25"/>
    <row r="2889" s="23" customFormat="1" x14ac:dyDescent="0.25"/>
    <row r="2890" s="23" customFormat="1" x14ac:dyDescent="0.25"/>
    <row r="2891" s="23" customFormat="1" x14ac:dyDescent="0.25"/>
    <row r="2892" s="23" customFormat="1" x14ac:dyDescent="0.25"/>
    <row r="2893" s="23" customFormat="1" x14ac:dyDescent="0.25"/>
    <row r="2894" s="23" customFormat="1" x14ac:dyDescent="0.25"/>
    <row r="2895" s="23" customFormat="1" x14ac:dyDescent="0.25"/>
    <row r="2896" s="23" customFormat="1" x14ac:dyDescent="0.25"/>
    <row r="2897" s="23" customFormat="1" x14ac:dyDescent="0.25"/>
    <row r="2898" s="23" customFormat="1" x14ac:dyDescent="0.25"/>
    <row r="2899" s="23" customFormat="1" x14ac:dyDescent="0.25"/>
    <row r="2900" s="23" customFormat="1" x14ac:dyDescent="0.25"/>
    <row r="2901" s="23" customFormat="1" x14ac:dyDescent="0.25"/>
    <row r="2902" s="23" customFormat="1" x14ac:dyDescent="0.25"/>
    <row r="2903" s="23" customFormat="1" x14ac:dyDescent="0.25"/>
    <row r="2904" s="23" customFormat="1" x14ac:dyDescent="0.25"/>
    <row r="2905" s="23" customFormat="1" x14ac:dyDescent="0.25"/>
    <row r="2906" s="23" customFormat="1" x14ac:dyDescent="0.25"/>
    <row r="2907" s="23" customFormat="1" x14ac:dyDescent="0.25"/>
    <row r="2908" s="23" customFormat="1" x14ac:dyDescent="0.25"/>
    <row r="2909" s="23" customFormat="1" x14ac:dyDescent="0.25"/>
    <row r="2910" s="23" customFormat="1" x14ac:dyDescent="0.25"/>
    <row r="2911" s="23" customFormat="1" x14ac:dyDescent="0.25"/>
    <row r="2912" s="23" customFormat="1" x14ac:dyDescent="0.25"/>
    <row r="2913" s="23" customFormat="1" x14ac:dyDescent="0.25"/>
    <row r="2914" s="23" customFormat="1" x14ac:dyDescent="0.25"/>
    <row r="2915" s="23" customFormat="1" x14ac:dyDescent="0.25"/>
    <row r="2916" s="23" customFormat="1" x14ac:dyDescent="0.25"/>
    <row r="2917" s="23" customFormat="1" x14ac:dyDescent="0.25"/>
    <row r="2918" s="23" customFormat="1" x14ac:dyDescent="0.25"/>
    <row r="2919" s="23" customFormat="1" x14ac:dyDescent="0.25"/>
    <row r="2920" s="23" customFormat="1" x14ac:dyDescent="0.25"/>
    <row r="2921" s="23" customFormat="1" x14ac:dyDescent="0.25"/>
    <row r="2922" s="23" customFormat="1" x14ac:dyDescent="0.25"/>
    <row r="2923" s="23" customFormat="1" x14ac:dyDescent="0.25"/>
    <row r="2924" s="23" customFormat="1" x14ac:dyDescent="0.25"/>
    <row r="2925" s="23" customFormat="1" x14ac:dyDescent="0.25"/>
    <row r="2926" s="23" customFormat="1" x14ac:dyDescent="0.25"/>
    <row r="2927" s="23" customFormat="1" x14ac:dyDescent="0.25"/>
    <row r="2928" s="23" customFormat="1" x14ac:dyDescent="0.25"/>
    <row r="2929" s="23" customFormat="1" x14ac:dyDescent="0.25"/>
    <row r="2930" s="23" customFormat="1" x14ac:dyDescent="0.25"/>
    <row r="2931" s="23" customFormat="1" x14ac:dyDescent="0.25"/>
    <row r="2932" s="23" customFormat="1" x14ac:dyDescent="0.25"/>
    <row r="2933" s="23" customFormat="1" x14ac:dyDescent="0.25"/>
    <row r="2934" s="23" customFormat="1" x14ac:dyDescent="0.25"/>
    <row r="2935" s="23" customFormat="1" x14ac:dyDescent="0.25"/>
    <row r="2936" s="23" customFormat="1" x14ac:dyDescent="0.25"/>
    <row r="2937" s="23" customFormat="1" x14ac:dyDescent="0.25"/>
    <row r="2938" s="23" customFormat="1" x14ac:dyDescent="0.25"/>
    <row r="2939" s="23" customFormat="1" x14ac:dyDescent="0.25"/>
    <row r="2940" s="23" customFormat="1" x14ac:dyDescent="0.25"/>
    <row r="2941" s="23" customFormat="1" x14ac:dyDescent="0.25"/>
    <row r="2942" s="23" customFormat="1" x14ac:dyDescent="0.25"/>
    <row r="2943" s="23" customFormat="1" x14ac:dyDescent="0.25"/>
    <row r="2944" s="23" customFormat="1" x14ac:dyDescent="0.25"/>
    <row r="2945" s="23" customFormat="1" x14ac:dyDescent="0.25"/>
    <row r="2946" s="23" customFormat="1" x14ac:dyDescent="0.25"/>
    <row r="2947" s="23" customFormat="1" x14ac:dyDescent="0.25"/>
    <row r="2948" s="23" customFormat="1" x14ac:dyDescent="0.25"/>
    <row r="2949" s="23" customFormat="1" x14ac:dyDescent="0.25"/>
    <row r="2950" s="23" customFormat="1" x14ac:dyDescent="0.25"/>
    <row r="2951" s="23" customFormat="1" x14ac:dyDescent="0.25"/>
    <row r="2952" s="23" customFormat="1" x14ac:dyDescent="0.25"/>
    <row r="2953" s="23" customFormat="1" x14ac:dyDescent="0.25"/>
    <row r="2954" s="23" customFormat="1" x14ac:dyDescent="0.25"/>
    <row r="2955" s="23" customFormat="1" x14ac:dyDescent="0.25"/>
    <row r="2956" s="23" customFormat="1" x14ac:dyDescent="0.25"/>
    <row r="2957" s="23" customFormat="1" x14ac:dyDescent="0.25"/>
    <row r="2958" s="23" customFormat="1" x14ac:dyDescent="0.25"/>
    <row r="2959" s="23" customFormat="1" x14ac:dyDescent="0.25"/>
    <row r="2960" s="23" customFormat="1" x14ac:dyDescent="0.25"/>
    <row r="2961" s="23" customFormat="1" x14ac:dyDescent="0.25"/>
    <row r="2962" s="23" customFormat="1" x14ac:dyDescent="0.25"/>
    <row r="2963" s="23" customFormat="1" x14ac:dyDescent="0.25"/>
    <row r="2964" s="23" customFormat="1" x14ac:dyDescent="0.25"/>
    <row r="2965" s="23" customFormat="1" x14ac:dyDescent="0.25"/>
    <row r="2966" s="23" customFormat="1" x14ac:dyDescent="0.25"/>
    <row r="2967" s="23" customFormat="1" x14ac:dyDescent="0.25"/>
    <row r="2968" s="23" customFormat="1" x14ac:dyDescent="0.25"/>
    <row r="2969" s="23" customFormat="1" x14ac:dyDescent="0.25"/>
    <row r="2970" s="23" customFormat="1" x14ac:dyDescent="0.25"/>
    <row r="2971" s="23" customFormat="1" x14ac:dyDescent="0.25"/>
    <row r="2972" s="23" customFormat="1" x14ac:dyDescent="0.25"/>
    <row r="2973" s="23" customFormat="1" x14ac:dyDescent="0.25"/>
    <row r="2974" s="23" customFormat="1" x14ac:dyDescent="0.25"/>
    <row r="2975" s="23" customFormat="1" x14ac:dyDescent="0.25"/>
    <row r="2976" s="23" customFormat="1" x14ac:dyDescent="0.25"/>
    <row r="2977" s="23" customFormat="1" x14ac:dyDescent="0.25"/>
    <row r="2978" s="23" customFormat="1" x14ac:dyDescent="0.25"/>
    <row r="2979" s="23" customFormat="1" x14ac:dyDescent="0.25"/>
    <row r="2980" s="23" customFormat="1" x14ac:dyDescent="0.25"/>
    <row r="2981" s="23" customFormat="1" x14ac:dyDescent="0.25"/>
    <row r="2982" s="23" customFormat="1" x14ac:dyDescent="0.25"/>
    <row r="2983" s="23" customFormat="1" x14ac:dyDescent="0.25"/>
    <row r="2984" s="23" customFormat="1" x14ac:dyDescent="0.25"/>
    <row r="2985" s="23" customFormat="1" x14ac:dyDescent="0.25"/>
    <row r="2986" s="23" customFormat="1" x14ac:dyDescent="0.25"/>
    <row r="2987" s="23" customFormat="1" x14ac:dyDescent="0.25"/>
    <row r="2988" s="23" customFormat="1" x14ac:dyDescent="0.25"/>
    <row r="2989" s="23" customFormat="1" x14ac:dyDescent="0.25"/>
    <row r="2990" s="23" customFormat="1" x14ac:dyDescent="0.25"/>
    <row r="2991" s="23" customFormat="1" x14ac:dyDescent="0.25"/>
    <row r="2992" s="23" customFormat="1" x14ac:dyDescent="0.25"/>
    <row r="2993" s="23" customFormat="1" x14ac:dyDescent="0.25"/>
    <row r="2994" s="23" customFormat="1" x14ac:dyDescent="0.25"/>
    <row r="2995" s="23" customFormat="1" x14ac:dyDescent="0.25"/>
    <row r="2996" s="23" customFormat="1" x14ac:dyDescent="0.25"/>
    <row r="2997" s="23" customFormat="1" x14ac:dyDescent="0.25"/>
    <row r="2998" s="23" customFormat="1" x14ac:dyDescent="0.25"/>
    <row r="2999" s="23" customFormat="1" x14ac:dyDescent="0.25"/>
    <row r="3000" s="23" customFormat="1" x14ac:dyDescent="0.25"/>
    <row r="3001" s="23" customFormat="1" x14ac:dyDescent="0.25"/>
    <row r="3002" s="23" customFormat="1" x14ac:dyDescent="0.25"/>
    <row r="3003" s="23" customFormat="1" x14ac:dyDescent="0.25"/>
    <row r="3004" s="23" customFormat="1" x14ac:dyDescent="0.25"/>
    <row r="3005" s="23" customFormat="1" x14ac:dyDescent="0.25"/>
    <row r="3006" s="23" customFormat="1" x14ac:dyDescent="0.25"/>
    <row r="3007" s="23" customFormat="1" x14ac:dyDescent="0.25"/>
    <row r="3008" s="23" customFormat="1" x14ac:dyDescent="0.25"/>
    <row r="3009" s="23" customFormat="1" x14ac:dyDescent="0.25"/>
    <row r="3010" s="23" customFormat="1" x14ac:dyDescent="0.25"/>
    <row r="3011" s="23" customFormat="1" x14ac:dyDescent="0.25"/>
    <row r="3012" s="23" customFormat="1" x14ac:dyDescent="0.25"/>
    <row r="3013" s="23" customFormat="1" x14ac:dyDescent="0.25"/>
    <row r="3014" s="23" customFormat="1" x14ac:dyDescent="0.25"/>
    <row r="3015" s="23" customFormat="1" x14ac:dyDescent="0.25"/>
    <row r="3016" s="23" customFormat="1" x14ac:dyDescent="0.25"/>
    <row r="3017" s="23" customFormat="1" x14ac:dyDescent="0.25"/>
    <row r="3018" s="23" customFormat="1" x14ac:dyDescent="0.25"/>
    <row r="3019" s="23" customFormat="1" x14ac:dyDescent="0.25"/>
    <row r="3020" s="23" customFormat="1" x14ac:dyDescent="0.25"/>
    <row r="3021" s="23" customFormat="1" x14ac:dyDescent="0.25"/>
    <row r="3022" s="23" customFormat="1" x14ac:dyDescent="0.25"/>
    <row r="3023" s="23" customFormat="1" x14ac:dyDescent="0.25"/>
    <row r="3024" s="23" customFormat="1" x14ac:dyDescent="0.25"/>
    <row r="3025" s="23" customFormat="1" x14ac:dyDescent="0.25"/>
    <row r="3026" s="23" customFormat="1" x14ac:dyDescent="0.25"/>
    <row r="3027" s="23" customFormat="1" x14ac:dyDescent="0.25"/>
    <row r="3028" s="23" customFormat="1" x14ac:dyDescent="0.25"/>
    <row r="3029" s="23" customFormat="1" x14ac:dyDescent="0.25"/>
    <row r="3030" s="23" customFormat="1" x14ac:dyDescent="0.25"/>
    <row r="3031" s="23" customFormat="1" x14ac:dyDescent="0.25"/>
    <row r="3032" s="23" customFormat="1" x14ac:dyDescent="0.25"/>
    <row r="3033" s="23" customFormat="1" x14ac:dyDescent="0.25"/>
    <row r="3034" s="23" customFormat="1" x14ac:dyDescent="0.25"/>
    <row r="3035" s="23" customFormat="1" x14ac:dyDescent="0.25"/>
    <row r="3036" s="23" customFormat="1" x14ac:dyDescent="0.25"/>
    <row r="3037" s="23" customFormat="1" x14ac:dyDescent="0.25"/>
    <row r="3038" s="23" customFormat="1" x14ac:dyDescent="0.25"/>
    <row r="3039" s="23" customFormat="1" x14ac:dyDescent="0.25"/>
    <row r="3040" s="23" customFormat="1" x14ac:dyDescent="0.25"/>
    <row r="3041" s="23" customFormat="1" x14ac:dyDescent="0.25"/>
    <row r="3042" s="23" customFormat="1" x14ac:dyDescent="0.25"/>
    <row r="3043" s="23" customFormat="1" x14ac:dyDescent="0.25"/>
    <row r="3044" s="23" customFormat="1" x14ac:dyDescent="0.25"/>
    <row r="3045" s="23" customFormat="1" x14ac:dyDescent="0.25"/>
    <row r="3046" s="23" customFormat="1" x14ac:dyDescent="0.25"/>
    <row r="3047" s="23" customFormat="1" x14ac:dyDescent="0.25"/>
    <row r="3048" s="23" customFormat="1" x14ac:dyDescent="0.25"/>
    <row r="3049" s="23" customFormat="1" x14ac:dyDescent="0.25"/>
    <row r="3050" s="23" customFormat="1" x14ac:dyDescent="0.25"/>
    <row r="3051" s="23" customFormat="1" x14ac:dyDescent="0.25"/>
    <row r="3052" s="23" customFormat="1" x14ac:dyDescent="0.25"/>
    <row r="3053" s="23" customFormat="1" x14ac:dyDescent="0.25"/>
    <row r="3054" s="23" customFormat="1" x14ac:dyDescent="0.25"/>
    <row r="3055" s="23" customFormat="1" x14ac:dyDescent="0.25"/>
    <row r="3056" s="23" customFormat="1" x14ac:dyDescent="0.25"/>
    <row r="3057" s="23" customFormat="1" x14ac:dyDescent="0.25"/>
    <row r="3058" s="23" customFormat="1" x14ac:dyDescent="0.25"/>
    <row r="3059" s="23" customFormat="1" x14ac:dyDescent="0.25"/>
    <row r="3060" s="23" customFormat="1" x14ac:dyDescent="0.25"/>
    <row r="3061" s="23" customFormat="1" x14ac:dyDescent="0.25"/>
    <row r="3062" s="23" customFormat="1" x14ac:dyDescent="0.25"/>
    <row r="3063" s="23" customFormat="1" x14ac:dyDescent="0.25"/>
    <row r="3064" s="23" customFormat="1" x14ac:dyDescent="0.25"/>
    <row r="3065" s="23" customFormat="1" x14ac:dyDescent="0.25"/>
    <row r="3066" s="23" customFormat="1" x14ac:dyDescent="0.25"/>
    <row r="3067" s="23" customFormat="1" x14ac:dyDescent="0.25"/>
    <row r="3068" s="23" customFormat="1" x14ac:dyDescent="0.25"/>
    <row r="3069" s="23" customFormat="1" x14ac:dyDescent="0.25"/>
    <row r="3070" s="23" customFormat="1" x14ac:dyDescent="0.25"/>
    <row r="3071" s="23" customFormat="1" x14ac:dyDescent="0.25"/>
    <row r="3072" s="23" customFormat="1" x14ac:dyDescent="0.25"/>
    <row r="3073" s="23" customFormat="1" x14ac:dyDescent="0.25"/>
    <row r="3074" s="23" customFormat="1" x14ac:dyDescent="0.25"/>
    <row r="3075" s="23" customFormat="1" x14ac:dyDescent="0.25"/>
    <row r="3076" s="23" customFormat="1" x14ac:dyDescent="0.25"/>
    <row r="3077" s="23" customFormat="1" x14ac:dyDescent="0.25"/>
    <row r="3078" s="23" customFormat="1" x14ac:dyDescent="0.25"/>
    <row r="3079" s="23" customFormat="1" x14ac:dyDescent="0.25"/>
    <row r="3080" s="23" customFormat="1" x14ac:dyDescent="0.25"/>
    <row r="3081" s="23" customFormat="1" x14ac:dyDescent="0.25"/>
    <row r="3082" s="23" customFormat="1" x14ac:dyDescent="0.25"/>
    <row r="3083" s="23" customFormat="1" x14ac:dyDescent="0.25"/>
    <row r="3084" s="23" customFormat="1" x14ac:dyDescent="0.25"/>
    <row r="3085" s="23" customFormat="1" x14ac:dyDescent="0.25"/>
    <row r="3086" s="23" customFormat="1" x14ac:dyDescent="0.25"/>
    <row r="3087" s="23" customFormat="1" x14ac:dyDescent="0.25"/>
    <row r="3088" s="23" customFormat="1" x14ac:dyDescent="0.25"/>
    <row r="3089" s="23" customFormat="1" x14ac:dyDescent="0.25"/>
    <row r="3090" s="23" customFormat="1" x14ac:dyDescent="0.25"/>
    <row r="3091" s="23" customFormat="1" x14ac:dyDescent="0.25"/>
    <row r="3092" s="23" customFormat="1" x14ac:dyDescent="0.25"/>
    <row r="3093" s="23" customFormat="1" x14ac:dyDescent="0.25"/>
    <row r="3094" s="23" customFormat="1" x14ac:dyDescent="0.25"/>
    <row r="3095" s="23" customFormat="1" x14ac:dyDescent="0.25"/>
    <row r="3096" s="23" customFormat="1" x14ac:dyDescent="0.25"/>
    <row r="3097" s="23" customFormat="1" x14ac:dyDescent="0.25"/>
    <row r="3098" s="23" customFormat="1" x14ac:dyDescent="0.25"/>
    <row r="3099" s="23" customFormat="1" x14ac:dyDescent="0.25"/>
    <row r="3100" s="23" customFormat="1" x14ac:dyDescent="0.25"/>
    <row r="3101" s="23" customFormat="1" x14ac:dyDescent="0.25"/>
    <row r="3102" s="23" customFormat="1" x14ac:dyDescent="0.25"/>
    <row r="3103" s="23" customFormat="1" x14ac:dyDescent="0.25"/>
    <row r="3104" s="23" customFormat="1" x14ac:dyDescent="0.25"/>
    <row r="3105" s="23" customFormat="1" x14ac:dyDescent="0.25"/>
    <row r="3106" s="23" customFormat="1" x14ac:dyDescent="0.25"/>
    <row r="3107" s="23" customFormat="1" x14ac:dyDescent="0.25"/>
    <row r="3108" s="23" customFormat="1" x14ac:dyDescent="0.25"/>
    <row r="3109" s="23" customFormat="1" x14ac:dyDescent="0.25"/>
    <row r="3110" s="23" customFormat="1" x14ac:dyDescent="0.25"/>
    <row r="3111" s="23" customFormat="1" x14ac:dyDescent="0.25"/>
    <row r="3112" s="23" customFormat="1" x14ac:dyDescent="0.25"/>
    <row r="3113" s="23" customFormat="1" x14ac:dyDescent="0.25"/>
    <row r="3114" s="23" customFormat="1" x14ac:dyDescent="0.25"/>
    <row r="3115" s="23" customFormat="1" x14ac:dyDescent="0.25"/>
    <row r="3116" s="23" customFormat="1" x14ac:dyDescent="0.25"/>
    <row r="3117" s="23" customFormat="1" x14ac:dyDescent="0.25"/>
    <row r="3118" s="23" customFormat="1" x14ac:dyDescent="0.25"/>
    <row r="3119" s="23" customFormat="1" x14ac:dyDescent="0.25"/>
    <row r="3120" s="23" customFormat="1" x14ac:dyDescent="0.25"/>
    <row r="3121" s="23" customFormat="1" x14ac:dyDescent="0.25"/>
    <row r="3122" s="23" customFormat="1" x14ac:dyDescent="0.25"/>
    <row r="3123" s="23" customFormat="1" x14ac:dyDescent="0.25"/>
    <row r="3124" s="23" customFormat="1" x14ac:dyDescent="0.25"/>
    <row r="3125" s="23" customFormat="1" x14ac:dyDescent="0.25"/>
    <row r="3126" s="23" customFormat="1" x14ac:dyDescent="0.25"/>
    <row r="3127" s="23" customFormat="1" x14ac:dyDescent="0.25"/>
    <row r="3128" s="23" customFormat="1" x14ac:dyDescent="0.25"/>
    <row r="3129" s="23" customFormat="1" x14ac:dyDescent="0.25"/>
    <row r="3130" s="23" customFormat="1" x14ac:dyDescent="0.25"/>
    <row r="3131" s="23" customFormat="1" x14ac:dyDescent="0.25"/>
    <row r="3132" s="23" customFormat="1" x14ac:dyDescent="0.25"/>
    <row r="3133" s="23" customFormat="1" x14ac:dyDescent="0.25"/>
    <row r="3134" s="23" customFormat="1" x14ac:dyDescent="0.25"/>
    <row r="3135" s="23" customFormat="1" x14ac:dyDescent="0.25"/>
    <row r="3136" s="23" customFormat="1" x14ac:dyDescent="0.25"/>
    <row r="3137" s="23" customFormat="1" x14ac:dyDescent="0.25"/>
    <row r="3138" s="23" customFormat="1" x14ac:dyDescent="0.25"/>
    <row r="3139" s="23" customFormat="1" x14ac:dyDescent="0.25"/>
    <row r="3140" s="23" customFormat="1" x14ac:dyDescent="0.25"/>
    <row r="3141" s="23" customFormat="1" x14ac:dyDescent="0.25"/>
    <row r="3142" s="23" customFormat="1" x14ac:dyDescent="0.25"/>
    <row r="3143" s="23" customFormat="1" x14ac:dyDescent="0.25"/>
    <row r="3144" s="23" customFormat="1" x14ac:dyDescent="0.25"/>
    <row r="3145" s="23" customFormat="1" x14ac:dyDescent="0.25"/>
    <row r="3146" s="23" customFormat="1" x14ac:dyDescent="0.25"/>
    <row r="3147" s="23" customFormat="1" x14ac:dyDescent="0.25"/>
    <row r="3148" s="23" customFormat="1" x14ac:dyDescent="0.25"/>
    <row r="3149" s="23" customFormat="1" x14ac:dyDescent="0.25"/>
    <row r="3150" s="23" customFormat="1" x14ac:dyDescent="0.25"/>
    <row r="3151" s="23" customFormat="1" x14ac:dyDescent="0.25"/>
    <row r="3152" s="23" customFormat="1" x14ac:dyDescent="0.25"/>
    <row r="3153" s="23" customFormat="1" x14ac:dyDescent="0.25"/>
    <row r="3154" s="23" customFormat="1" x14ac:dyDescent="0.25"/>
    <row r="3155" s="23" customFormat="1" x14ac:dyDescent="0.25"/>
    <row r="3156" s="23" customFormat="1" x14ac:dyDescent="0.25"/>
    <row r="3157" s="23" customFormat="1" x14ac:dyDescent="0.25"/>
    <row r="3158" s="23" customFormat="1" x14ac:dyDescent="0.25"/>
    <row r="3159" s="23" customFormat="1" x14ac:dyDescent="0.25"/>
    <row r="3160" s="23" customFormat="1" x14ac:dyDescent="0.25"/>
    <row r="3161" s="23" customFormat="1" x14ac:dyDescent="0.25"/>
    <row r="3162" s="23" customFormat="1" x14ac:dyDescent="0.25"/>
    <row r="3163" s="23" customFormat="1" x14ac:dyDescent="0.25"/>
    <row r="3164" s="23" customFormat="1" x14ac:dyDescent="0.25"/>
    <row r="3165" s="23" customFormat="1" x14ac:dyDescent="0.25"/>
    <row r="3166" s="23" customFormat="1" x14ac:dyDescent="0.25"/>
    <row r="3167" s="23" customFormat="1" x14ac:dyDescent="0.25"/>
    <row r="3168" s="23" customFormat="1" x14ac:dyDescent="0.25"/>
    <row r="3169" s="23" customFormat="1" x14ac:dyDescent="0.25"/>
    <row r="3170" s="23" customFormat="1" x14ac:dyDescent="0.25"/>
    <row r="3171" s="23" customFormat="1" x14ac:dyDescent="0.25"/>
    <row r="3172" s="23" customFormat="1" x14ac:dyDescent="0.25"/>
    <row r="3173" s="23" customFormat="1" x14ac:dyDescent="0.25"/>
    <row r="3174" s="23" customFormat="1" x14ac:dyDescent="0.25"/>
    <row r="3175" s="23" customFormat="1" x14ac:dyDescent="0.25"/>
    <row r="3176" s="23" customFormat="1" x14ac:dyDescent="0.25"/>
    <row r="3177" s="23" customFormat="1" x14ac:dyDescent="0.25"/>
    <row r="3178" s="23" customFormat="1" x14ac:dyDescent="0.25"/>
    <row r="3179" s="23" customFormat="1" x14ac:dyDescent="0.25"/>
    <row r="3180" s="23" customFormat="1" x14ac:dyDescent="0.25"/>
    <row r="3181" s="23" customFormat="1" x14ac:dyDescent="0.25"/>
    <row r="3182" s="23" customFormat="1" x14ac:dyDescent="0.25"/>
    <row r="3183" s="23" customFormat="1" x14ac:dyDescent="0.25"/>
    <row r="3184" s="23" customFormat="1" x14ac:dyDescent="0.25"/>
    <row r="3185" s="23" customFormat="1" x14ac:dyDescent="0.25"/>
    <row r="3186" s="23" customFormat="1" x14ac:dyDescent="0.25"/>
    <row r="3187" s="23" customFormat="1" x14ac:dyDescent="0.25"/>
    <row r="3188" s="23" customFormat="1" x14ac:dyDescent="0.25"/>
    <row r="3189" s="23" customFormat="1" x14ac:dyDescent="0.25"/>
    <row r="3190" s="23" customFormat="1" x14ac:dyDescent="0.25"/>
    <row r="3191" s="23" customFormat="1" x14ac:dyDescent="0.25"/>
    <row r="3192" s="23" customFormat="1" x14ac:dyDescent="0.25"/>
    <row r="3193" s="23" customFormat="1" x14ac:dyDescent="0.25"/>
    <row r="3194" s="23" customFormat="1" x14ac:dyDescent="0.25"/>
    <row r="3195" s="23" customFormat="1" x14ac:dyDescent="0.25"/>
    <row r="3196" s="23" customFormat="1" x14ac:dyDescent="0.25"/>
    <row r="3197" s="23" customFormat="1" x14ac:dyDescent="0.25"/>
    <row r="3198" s="23" customFormat="1" x14ac:dyDescent="0.25"/>
    <row r="3199" s="23" customFormat="1" x14ac:dyDescent="0.25"/>
    <row r="3200" s="23" customFormat="1" x14ac:dyDescent="0.25"/>
    <row r="3201" s="23" customFormat="1" x14ac:dyDescent="0.25"/>
    <row r="3202" s="23" customFormat="1" x14ac:dyDescent="0.25"/>
    <row r="3203" s="23" customFormat="1" x14ac:dyDescent="0.25"/>
    <row r="3204" s="23" customFormat="1" x14ac:dyDescent="0.25"/>
    <row r="3205" s="23" customFormat="1" x14ac:dyDescent="0.25"/>
    <row r="3206" s="23" customFormat="1" x14ac:dyDescent="0.25"/>
    <row r="3207" s="23" customFormat="1" x14ac:dyDescent="0.25"/>
    <row r="3208" s="23" customFormat="1" x14ac:dyDescent="0.25"/>
    <row r="3209" s="23" customFormat="1" x14ac:dyDescent="0.25"/>
    <row r="3210" s="23" customFormat="1" x14ac:dyDescent="0.25"/>
    <row r="3211" s="23" customFormat="1" x14ac:dyDescent="0.25"/>
    <row r="3212" s="23" customFormat="1" x14ac:dyDescent="0.25"/>
    <row r="3213" s="23" customFormat="1" x14ac:dyDescent="0.25"/>
    <row r="3214" s="23" customFormat="1" x14ac:dyDescent="0.25"/>
    <row r="3215" s="23" customFormat="1" x14ac:dyDescent="0.25"/>
    <row r="3216" s="23" customFormat="1" x14ac:dyDescent="0.25"/>
    <row r="3217" s="23" customFormat="1" x14ac:dyDescent="0.25"/>
    <row r="3218" s="23" customFormat="1" x14ac:dyDescent="0.25"/>
    <row r="3219" s="23" customFormat="1" x14ac:dyDescent="0.25"/>
    <row r="3220" s="23" customFormat="1" x14ac:dyDescent="0.25"/>
    <row r="3221" s="23" customFormat="1" x14ac:dyDescent="0.25"/>
    <row r="3222" s="23" customFormat="1" x14ac:dyDescent="0.25"/>
    <row r="3223" s="23" customFormat="1" x14ac:dyDescent="0.25"/>
    <row r="3224" s="23" customFormat="1" x14ac:dyDescent="0.25"/>
    <row r="3225" s="23" customFormat="1" x14ac:dyDescent="0.25"/>
    <row r="3226" s="23" customFormat="1" x14ac:dyDescent="0.25"/>
    <row r="3227" s="23" customFormat="1" x14ac:dyDescent="0.25"/>
    <row r="3228" s="23" customFormat="1" x14ac:dyDescent="0.25"/>
    <row r="3229" s="23" customFormat="1" x14ac:dyDescent="0.25"/>
    <row r="3230" s="23" customFormat="1" x14ac:dyDescent="0.25"/>
    <row r="3231" s="23" customFormat="1" x14ac:dyDescent="0.25"/>
    <row r="3232" s="23" customFormat="1" x14ac:dyDescent="0.25"/>
    <row r="3233" s="23" customFormat="1" x14ac:dyDescent="0.25"/>
    <row r="3234" s="23" customFormat="1" x14ac:dyDescent="0.25"/>
    <row r="3235" s="23" customFormat="1" x14ac:dyDescent="0.25"/>
    <row r="3236" s="23" customFormat="1" x14ac:dyDescent="0.25"/>
    <row r="3237" s="23" customFormat="1" x14ac:dyDescent="0.25"/>
    <row r="3238" s="23" customFormat="1" x14ac:dyDescent="0.25"/>
    <row r="3239" s="23" customFormat="1" x14ac:dyDescent="0.25"/>
    <row r="3240" s="23" customFormat="1" x14ac:dyDescent="0.25"/>
    <row r="3241" s="23" customFormat="1" x14ac:dyDescent="0.25"/>
    <row r="3242" s="23" customFormat="1" x14ac:dyDescent="0.25"/>
    <row r="3243" s="23" customFormat="1" x14ac:dyDescent="0.25"/>
    <row r="3244" s="23" customFormat="1" x14ac:dyDescent="0.25"/>
    <row r="3245" s="23" customFormat="1" x14ac:dyDescent="0.25"/>
    <row r="3246" s="23" customFormat="1" x14ac:dyDescent="0.25"/>
    <row r="3247" s="23" customFormat="1" x14ac:dyDescent="0.25"/>
    <row r="3248" s="23" customFormat="1" x14ac:dyDescent="0.25"/>
    <row r="3249" s="23" customFormat="1" x14ac:dyDescent="0.25"/>
    <row r="3250" s="23" customFormat="1" x14ac:dyDescent="0.25"/>
    <row r="3251" s="23" customFormat="1" x14ac:dyDescent="0.25"/>
    <row r="3252" s="23" customFormat="1" x14ac:dyDescent="0.25"/>
    <row r="3253" s="23" customFormat="1" x14ac:dyDescent="0.25"/>
    <row r="3254" s="23" customFormat="1" x14ac:dyDescent="0.25"/>
    <row r="3255" s="23" customFormat="1" x14ac:dyDescent="0.25"/>
    <row r="3256" s="23" customFormat="1" x14ac:dyDescent="0.25"/>
    <row r="3257" s="23" customFormat="1" x14ac:dyDescent="0.25"/>
    <row r="3258" s="23" customFormat="1" x14ac:dyDescent="0.25"/>
    <row r="3259" s="23" customFormat="1" x14ac:dyDescent="0.25"/>
    <row r="3260" s="23" customFormat="1" x14ac:dyDescent="0.25"/>
    <row r="3261" s="23" customFormat="1" x14ac:dyDescent="0.25"/>
    <row r="3262" s="23" customFormat="1" x14ac:dyDescent="0.25"/>
    <row r="3263" s="23" customFormat="1" x14ac:dyDescent="0.25"/>
    <row r="3264" s="23" customFormat="1" x14ac:dyDescent="0.25"/>
    <row r="3265" s="23" customFormat="1" x14ac:dyDescent="0.25"/>
    <row r="3266" s="23" customFormat="1" x14ac:dyDescent="0.25"/>
    <row r="3267" s="23" customFormat="1" x14ac:dyDescent="0.25"/>
    <row r="3268" s="23" customFormat="1" x14ac:dyDescent="0.25"/>
    <row r="3269" s="23" customFormat="1" x14ac:dyDescent="0.25"/>
    <row r="3270" s="23" customFormat="1" x14ac:dyDescent="0.25"/>
    <row r="3271" s="23" customFormat="1" x14ac:dyDescent="0.25"/>
    <row r="3272" s="23" customFormat="1" x14ac:dyDescent="0.25"/>
    <row r="3273" s="23" customFormat="1" x14ac:dyDescent="0.25"/>
    <row r="3274" s="23" customFormat="1" x14ac:dyDescent="0.25"/>
    <row r="3275" s="23" customFormat="1" x14ac:dyDescent="0.25"/>
    <row r="3276" s="23" customFormat="1" x14ac:dyDescent="0.25"/>
    <row r="3277" s="23" customFormat="1" x14ac:dyDescent="0.25"/>
    <row r="3278" s="23" customFormat="1" x14ac:dyDescent="0.25"/>
    <row r="3279" s="23" customFormat="1" x14ac:dyDescent="0.25"/>
    <row r="3280" s="23" customFormat="1" x14ac:dyDescent="0.25"/>
    <row r="3281" s="23" customFormat="1" x14ac:dyDescent="0.25"/>
    <row r="3282" s="23" customFormat="1" x14ac:dyDescent="0.25"/>
    <row r="3283" s="23" customFormat="1" x14ac:dyDescent="0.25"/>
    <row r="3284" s="23" customFormat="1" x14ac:dyDescent="0.25"/>
    <row r="3285" s="23" customFormat="1" x14ac:dyDescent="0.25"/>
    <row r="3286" s="23" customFormat="1" x14ac:dyDescent="0.25"/>
    <row r="3287" s="23" customFormat="1" x14ac:dyDescent="0.25"/>
    <row r="3288" s="23" customFormat="1" x14ac:dyDescent="0.25"/>
    <row r="3289" s="23" customFormat="1" x14ac:dyDescent="0.25"/>
    <row r="3290" s="23" customFormat="1" x14ac:dyDescent="0.25"/>
    <row r="3291" s="23" customFormat="1" x14ac:dyDescent="0.25"/>
    <row r="3292" s="23" customFormat="1" x14ac:dyDescent="0.25"/>
    <row r="3293" s="23" customFormat="1" x14ac:dyDescent="0.25"/>
    <row r="3294" s="23" customFormat="1" x14ac:dyDescent="0.25"/>
    <row r="3295" s="23" customFormat="1" x14ac:dyDescent="0.25"/>
    <row r="3296" s="23" customFormat="1" x14ac:dyDescent="0.25"/>
    <row r="3297" s="23" customFormat="1" x14ac:dyDescent="0.25"/>
    <row r="3298" s="23" customFormat="1" x14ac:dyDescent="0.25"/>
    <row r="3299" s="23" customFormat="1" x14ac:dyDescent="0.25"/>
    <row r="3300" s="23" customFormat="1" x14ac:dyDescent="0.25"/>
    <row r="3301" s="23" customFormat="1" x14ac:dyDescent="0.25"/>
    <row r="3302" s="23" customFormat="1" x14ac:dyDescent="0.25"/>
    <row r="3303" s="23" customFormat="1" x14ac:dyDescent="0.25"/>
    <row r="3304" s="23" customFormat="1" x14ac:dyDescent="0.25"/>
    <row r="3305" s="23" customFormat="1" x14ac:dyDescent="0.25"/>
    <row r="3306" s="23" customFormat="1" x14ac:dyDescent="0.25"/>
    <row r="3307" s="23" customFormat="1" x14ac:dyDescent="0.25"/>
    <row r="3308" s="23" customFormat="1" x14ac:dyDescent="0.25"/>
    <row r="3309" s="23" customFormat="1" x14ac:dyDescent="0.25"/>
    <row r="3310" s="23" customFormat="1" x14ac:dyDescent="0.25"/>
    <row r="3311" s="23" customFormat="1" x14ac:dyDescent="0.25"/>
    <row r="3312" s="23" customFormat="1" x14ac:dyDescent="0.25"/>
    <row r="3313" s="23" customFormat="1" x14ac:dyDescent="0.25"/>
    <row r="3314" s="23" customFormat="1" x14ac:dyDescent="0.25"/>
    <row r="3315" s="23" customFormat="1" x14ac:dyDescent="0.25"/>
    <row r="3316" s="23" customFormat="1" x14ac:dyDescent="0.25"/>
    <row r="3317" s="23" customFormat="1" x14ac:dyDescent="0.25"/>
    <row r="3318" s="23" customFormat="1" x14ac:dyDescent="0.25"/>
    <row r="3319" s="23" customFormat="1" x14ac:dyDescent="0.25"/>
    <row r="3320" s="23" customFormat="1" x14ac:dyDescent="0.25"/>
    <row r="3321" s="23" customFormat="1" x14ac:dyDescent="0.25"/>
    <row r="3322" s="23" customFormat="1" x14ac:dyDescent="0.25"/>
    <row r="3323" s="23" customFormat="1" x14ac:dyDescent="0.25"/>
    <row r="3324" s="23" customFormat="1" x14ac:dyDescent="0.25"/>
    <row r="3325" s="23" customFormat="1" x14ac:dyDescent="0.25"/>
    <row r="3326" s="23" customFormat="1" x14ac:dyDescent="0.25"/>
    <row r="3327" s="23" customFormat="1" x14ac:dyDescent="0.25"/>
    <row r="3328" s="23" customFormat="1" x14ac:dyDescent="0.25"/>
    <row r="3329" s="23" customFormat="1" x14ac:dyDescent="0.25"/>
    <row r="3330" s="23" customFormat="1" x14ac:dyDescent="0.25"/>
    <row r="3331" s="23" customFormat="1" x14ac:dyDescent="0.25"/>
    <row r="3332" s="23" customFormat="1" x14ac:dyDescent="0.25"/>
    <row r="3333" s="23" customFormat="1" x14ac:dyDescent="0.25"/>
    <row r="3334" s="23" customFormat="1" x14ac:dyDescent="0.25"/>
    <row r="3335" s="23" customFormat="1" x14ac:dyDescent="0.25"/>
    <row r="3336" s="23" customFormat="1" x14ac:dyDescent="0.25"/>
    <row r="3337" s="23" customFormat="1" x14ac:dyDescent="0.25"/>
    <row r="3338" s="23" customFormat="1" x14ac:dyDescent="0.25"/>
    <row r="3339" s="23" customFormat="1" x14ac:dyDescent="0.25"/>
    <row r="3340" s="23" customFormat="1" x14ac:dyDescent="0.25"/>
    <row r="3341" s="23" customFormat="1" x14ac:dyDescent="0.25"/>
    <row r="3342" s="23" customFormat="1" x14ac:dyDescent="0.25"/>
    <row r="3343" s="23" customFormat="1" x14ac:dyDescent="0.25"/>
    <row r="3344" s="23" customFormat="1" x14ac:dyDescent="0.25"/>
    <row r="3345" s="23" customFormat="1" x14ac:dyDescent="0.25"/>
    <row r="3346" s="23" customFormat="1" x14ac:dyDescent="0.25"/>
    <row r="3347" s="23" customFormat="1" x14ac:dyDescent="0.25"/>
    <row r="3348" s="23" customFormat="1" x14ac:dyDescent="0.25"/>
    <row r="3349" s="23" customFormat="1" x14ac:dyDescent="0.25"/>
    <row r="3350" s="23" customFormat="1" x14ac:dyDescent="0.25"/>
    <row r="3351" s="23" customFormat="1" x14ac:dyDescent="0.25"/>
    <row r="3352" s="23" customFormat="1" x14ac:dyDescent="0.25"/>
    <row r="3353" s="23" customFormat="1" x14ac:dyDescent="0.25"/>
    <row r="3354" s="23" customFormat="1" x14ac:dyDescent="0.25"/>
    <row r="3355" s="23" customFormat="1" x14ac:dyDescent="0.25"/>
    <row r="3356" s="23" customFormat="1" x14ac:dyDescent="0.25"/>
    <row r="3357" s="23" customFormat="1" x14ac:dyDescent="0.25"/>
    <row r="3358" s="23" customFormat="1" x14ac:dyDescent="0.25"/>
    <row r="3359" s="23" customFormat="1" x14ac:dyDescent="0.25"/>
    <row r="3360" s="23" customFormat="1" x14ac:dyDescent="0.25"/>
    <row r="3361" s="23" customFormat="1" x14ac:dyDescent="0.25"/>
    <row r="3362" s="23" customFormat="1" x14ac:dyDescent="0.25"/>
    <row r="3363" s="23" customFormat="1" x14ac:dyDescent="0.25"/>
    <row r="3364" s="23" customFormat="1" x14ac:dyDescent="0.25"/>
    <row r="3365" s="23" customFormat="1" x14ac:dyDescent="0.25"/>
    <row r="3366" s="23" customFormat="1" x14ac:dyDescent="0.25"/>
    <row r="3367" s="23" customFormat="1" x14ac:dyDescent="0.25"/>
    <row r="3368" s="23" customFormat="1" x14ac:dyDescent="0.25"/>
    <row r="3369" s="23" customFormat="1" x14ac:dyDescent="0.25"/>
    <row r="3370" s="23" customFormat="1" x14ac:dyDescent="0.25"/>
    <row r="3371" s="23" customFormat="1" x14ac:dyDescent="0.25"/>
    <row r="3372" s="23" customFormat="1" x14ac:dyDescent="0.25"/>
    <row r="3373" s="23" customFormat="1" x14ac:dyDescent="0.25"/>
    <row r="3374" s="23" customFormat="1" x14ac:dyDescent="0.25"/>
    <row r="3375" s="23" customFormat="1" x14ac:dyDescent="0.25"/>
    <row r="3376" s="23" customFormat="1" x14ac:dyDescent="0.25"/>
    <row r="3377" s="23" customFormat="1" x14ac:dyDescent="0.25"/>
    <row r="3378" s="23" customFormat="1" x14ac:dyDescent="0.25"/>
    <row r="3379" s="23" customFormat="1" x14ac:dyDescent="0.25"/>
    <row r="3380" s="23" customFormat="1" x14ac:dyDescent="0.25"/>
    <row r="3381" s="23" customFormat="1" x14ac:dyDescent="0.25"/>
    <row r="3382" s="23" customFormat="1" x14ac:dyDescent="0.25"/>
    <row r="3383" s="23" customFormat="1" x14ac:dyDescent="0.25"/>
    <row r="3384" s="23" customFormat="1" x14ac:dyDescent="0.25"/>
    <row r="3385" s="23" customFormat="1" x14ac:dyDescent="0.25"/>
    <row r="3386" s="23" customFormat="1" x14ac:dyDescent="0.25"/>
    <row r="3387" s="23" customFormat="1" x14ac:dyDescent="0.25"/>
    <row r="3388" s="23" customFormat="1" x14ac:dyDescent="0.25"/>
    <row r="3389" s="23" customFormat="1" x14ac:dyDescent="0.25"/>
    <row r="3390" s="23" customFormat="1" x14ac:dyDescent="0.25"/>
    <row r="3391" s="23" customFormat="1" x14ac:dyDescent="0.25"/>
    <row r="3392" s="23" customFormat="1" x14ac:dyDescent="0.25"/>
    <row r="3393" s="23" customFormat="1" x14ac:dyDescent="0.25"/>
    <row r="3394" s="23" customFormat="1" x14ac:dyDescent="0.25"/>
    <row r="3395" s="23" customFormat="1" x14ac:dyDescent="0.25"/>
    <row r="3396" s="23" customFormat="1" x14ac:dyDescent="0.25"/>
    <row r="3397" s="23" customFormat="1" x14ac:dyDescent="0.25"/>
    <row r="3398" s="23" customFormat="1" x14ac:dyDescent="0.25"/>
    <row r="3399" s="23" customFormat="1" x14ac:dyDescent="0.25"/>
    <row r="3400" s="23" customFormat="1" x14ac:dyDescent="0.25"/>
    <row r="3401" s="23" customFormat="1" x14ac:dyDescent="0.25"/>
    <row r="3402" s="23" customFormat="1" x14ac:dyDescent="0.25"/>
    <row r="3403" s="23" customFormat="1" x14ac:dyDescent="0.25"/>
    <row r="3404" s="23" customFormat="1" x14ac:dyDescent="0.25"/>
    <row r="3405" s="23" customFormat="1" x14ac:dyDescent="0.25"/>
    <row r="3406" s="23" customFormat="1" x14ac:dyDescent="0.25"/>
    <row r="3407" s="23" customFormat="1" x14ac:dyDescent="0.25"/>
    <row r="3408" s="23" customFormat="1" x14ac:dyDescent="0.25"/>
    <row r="3409" s="23" customFormat="1" x14ac:dyDescent="0.25"/>
    <row r="3410" s="23" customFormat="1" x14ac:dyDescent="0.25"/>
    <row r="3411" s="23" customFormat="1" x14ac:dyDescent="0.25"/>
    <row r="3412" s="23" customFormat="1" x14ac:dyDescent="0.25"/>
    <row r="3413" s="23" customFormat="1" x14ac:dyDescent="0.25"/>
    <row r="3414" s="23" customFormat="1" x14ac:dyDescent="0.25"/>
    <row r="3415" s="23" customFormat="1" x14ac:dyDescent="0.25"/>
    <row r="3416" s="23" customFormat="1" x14ac:dyDescent="0.25"/>
    <row r="3417" s="23" customFormat="1" x14ac:dyDescent="0.25"/>
    <row r="3418" s="23" customFormat="1" x14ac:dyDescent="0.25"/>
    <row r="3419" s="23" customFormat="1" x14ac:dyDescent="0.25"/>
    <row r="3420" s="23" customFormat="1" x14ac:dyDescent="0.25"/>
    <row r="3421" s="23" customFormat="1" x14ac:dyDescent="0.25"/>
    <row r="3422" s="23" customFormat="1" x14ac:dyDescent="0.25"/>
    <row r="3423" s="23" customFormat="1" x14ac:dyDescent="0.25"/>
    <row r="3424" s="23" customFormat="1" x14ac:dyDescent="0.25"/>
    <row r="3425" s="23" customFormat="1" x14ac:dyDescent="0.25"/>
    <row r="3426" s="23" customFormat="1" x14ac:dyDescent="0.25"/>
    <row r="3427" s="23" customFormat="1" x14ac:dyDescent="0.25"/>
    <row r="3428" s="23" customFormat="1" x14ac:dyDescent="0.25"/>
    <row r="3429" s="23" customFormat="1" x14ac:dyDescent="0.25"/>
    <row r="3430" s="23" customFormat="1" x14ac:dyDescent="0.25"/>
    <row r="3431" s="23" customFormat="1" x14ac:dyDescent="0.25"/>
    <row r="3432" s="23" customFormat="1" x14ac:dyDescent="0.25"/>
    <row r="3433" s="23" customFormat="1" x14ac:dyDescent="0.25"/>
    <row r="3434" s="23" customFormat="1" x14ac:dyDescent="0.25"/>
    <row r="3435" s="23" customFormat="1" x14ac:dyDescent="0.25"/>
    <row r="3436" s="23" customFormat="1" x14ac:dyDescent="0.25"/>
    <row r="3437" s="23" customFormat="1" x14ac:dyDescent="0.25"/>
    <row r="3438" s="23" customFormat="1" x14ac:dyDescent="0.25"/>
    <row r="3439" s="23" customFormat="1" x14ac:dyDescent="0.25"/>
    <row r="3440" s="23" customFormat="1" x14ac:dyDescent="0.25"/>
    <row r="3441" s="23" customFormat="1" x14ac:dyDescent="0.25"/>
    <row r="3442" s="23" customFormat="1" x14ac:dyDescent="0.25"/>
    <row r="3443" s="23" customFormat="1" x14ac:dyDescent="0.25"/>
    <row r="3444" s="23" customFormat="1" x14ac:dyDescent="0.25"/>
    <row r="3445" s="23" customFormat="1" x14ac:dyDescent="0.25"/>
    <row r="3446" s="23" customFormat="1" x14ac:dyDescent="0.25"/>
    <row r="3447" s="23" customFormat="1" x14ac:dyDescent="0.25"/>
    <row r="3448" s="23" customFormat="1" x14ac:dyDescent="0.25"/>
    <row r="3449" s="23" customFormat="1" x14ac:dyDescent="0.25"/>
    <row r="3450" s="23" customFormat="1" x14ac:dyDescent="0.25"/>
    <row r="3451" s="23" customFormat="1" x14ac:dyDescent="0.25"/>
    <row r="3452" s="23" customFormat="1" x14ac:dyDescent="0.25"/>
    <row r="3453" s="23" customFormat="1" x14ac:dyDescent="0.25"/>
    <row r="3454" s="23" customFormat="1" x14ac:dyDescent="0.25"/>
    <row r="3455" s="23" customFormat="1" x14ac:dyDescent="0.25"/>
    <row r="3456" s="23" customFormat="1" x14ac:dyDescent="0.25"/>
    <row r="3457" s="23" customFormat="1" x14ac:dyDescent="0.25"/>
    <row r="3458" s="23" customFormat="1" x14ac:dyDescent="0.25"/>
    <row r="3459" s="23" customFormat="1" x14ac:dyDescent="0.25"/>
    <row r="3460" s="23" customFormat="1" x14ac:dyDescent="0.25"/>
    <row r="3461" s="23" customFormat="1" x14ac:dyDescent="0.25"/>
    <row r="3462" s="23" customFormat="1" x14ac:dyDescent="0.25"/>
    <row r="3463" s="23" customFormat="1" x14ac:dyDescent="0.25"/>
    <row r="3464" s="23" customFormat="1" x14ac:dyDescent="0.25"/>
    <row r="3465" s="23" customFormat="1" x14ac:dyDescent="0.25"/>
    <row r="3466" s="23" customFormat="1" x14ac:dyDescent="0.25"/>
    <row r="3467" s="23" customFormat="1" x14ac:dyDescent="0.25"/>
    <row r="3468" s="23" customFormat="1" x14ac:dyDescent="0.25"/>
    <row r="3469" s="23" customFormat="1" x14ac:dyDescent="0.25"/>
    <row r="3470" s="23" customFormat="1" x14ac:dyDescent="0.25"/>
    <row r="3471" s="23" customFormat="1" x14ac:dyDescent="0.25"/>
    <row r="3472" s="23" customFormat="1" x14ac:dyDescent="0.25"/>
    <row r="3473" s="23" customFormat="1" x14ac:dyDescent="0.25"/>
    <row r="3474" s="23" customFormat="1" x14ac:dyDescent="0.25"/>
    <row r="3475" s="23" customFormat="1" x14ac:dyDescent="0.25"/>
    <row r="3476" s="23" customFormat="1" x14ac:dyDescent="0.25"/>
    <row r="3477" s="23" customFormat="1" x14ac:dyDescent="0.25"/>
    <row r="3478" s="23" customFormat="1" x14ac:dyDescent="0.25"/>
    <row r="3479" s="23" customFormat="1" x14ac:dyDescent="0.25"/>
    <row r="3480" s="23" customFormat="1" x14ac:dyDescent="0.25"/>
    <row r="3481" s="23" customFormat="1" x14ac:dyDescent="0.25"/>
    <row r="3482" s="23" customFormat="1" x14ac:dyDescent="0.25"/>
    <row r="3483" s="23" customFormat="1" x14ac:dyDescent="0.25"/>
    <row r="3484" s="23" customFormat="1" x14ac:dyDescent="0.25"/>
    <row r="3485" s="23" customFormat="1" x14ac:dyDescent="0.25"/>
    <row r="3486" s="23" customFormat="1" x14ac:dyDescent="0.25"/>
    <row r="3487" s="23" customFormat="1" x14ac:dyDescent="0.25"/>
    <row r="3488" s="23" customFormat="1" x14ac:dyDescent="0.25"/>
    <row r="3489" s="23" customFormat="1" x14ac:dyDescent="0.25"/>
    <row r="3490" s="23" customFormat="1" x14ac:dyDescent="0.25"/>
    <row r="3491" s="23" customFormat="1" x14ac:dyDescent="0.25"/>
    <row r="3492" s="23" customFormat="1" x14ac:dyDescent="0.25"/>
    <row r="3493" s="23" customFormat="1" x14ac:dyDescent="0.25"/>
    <row r="3494" s="23" customFormat="1" x14ac:dyDescent="0.25"/>
    <row r="3495" s="23" customFormat="1" x14ac:dyDescent="0.25"/>
    <row r="3496" s="23" customFormat="1" x14ac:dyDescent="0.25"/>
    <row r="3497" s="23" customFormat="1" x14ac:dyDescent="0.25"/>
    <row r="3498" s="23" customFormat="1" x14ac:dyDescent="0.25"/>
    <row r="3499" s="23" customFormat="1" x14ac:dyDescent="0.25"/>
    <row r="3500" s="23" customFormat="1" x14ac:dyDescent="0.25"/>
    <row r="3501" s="23" customFormat="1" x14ac:dyDescent="0.25"/>
    <row r="3502" s="23" customFormat="1" x14ac:dyDescent="0.25"/>
    <row r="3503" s="23" customFormat="1" x14ac:dyDescent="0.25"/>
    <row r="3504" s="23" customFormat="1" x14ac:dyDescent="0.25"/>
    <row r="3505" s="23" customFormat="1" x14ac:dyDescent="0.25"/>
    <row r="3506" s="23" customFormat="1" x14ac:dyDescent="0.25"/>
    <row r="3507" s="23" customFormat="1" x14ac:dyDescent="0.25"/>
    <row r="3508" s="23" customFormat="1" x14ac:dyDescent="0.25"/>
    <row r="3509" s="23" customFormat="1" x14ac:dyDescent="0.25"/>
    <row r="3510" s="23" customFormat="1" x14ac:dyDescent="0.25"/>
    <row r="3511" s="23" customFormat="1" x14ac:dyDescent="0.25"/>
    <row r="3512" s="23" customFormat="1" x14ac:dyDescent="0.25"/>
    <row r="3513" s="23" customFormat="1" x14ac:dyDescent="0.25"/>
    <row r="3514" s="23" customFormat="1" x14ac:dyDescent="0.25"/>
    <row r="3515" s="23" customFormat="1" x14ac:dyDescent="0.25"/>
    <row r="3516" s="23" customFormat="1" x14ac:dyDescent="0.25"/>
    <row r="3517" s="23" customFormat="1" x14ac:dyDescent="0.25"/>
    <row r="3518" s="23" customFormat="1" x14ac:dyDescent="0.25"/>
    <row r="3519" s="23" customFormat="1" x14ac:dyDescent="0.25"/>
    <row r="3520" s="23" customFormat="1" x14ac:dyDescent="0.25"/>
    <row r="3521" s="23" customFormat="1" x14ac:dyDescent="0.25"/>
    <row r="3522" s="23" customFormat="1" x14ac:dyDescent="0.25"/>
    <row r="3523" s="23" customFormat="1" x14ac:dyDescent="0.25"/>
    <row r="3524" s="23" customFormat="1" x14ac:dyDescent="0.25"/>
    <row r="3525" s="23" customFormat="1" x14ac:dyDescent="0.25"/>
    <row r="3526" s="23" customFormat="1" x14ac:dyDescent="0.25"/>
    <row r="3527" s="23" customFormat="1" x14ac:dyDescent="0.25"/>
    <row r="3528" s="23" customFormat="1" x14ac:dyDescent="0.25"/>
    <row r="3529" s="23" customFormat="1" x14ac:dyDescent="0.25"/>
    <row r="3530" s="23" customFormat="1" x14ac:dyDescent="0.25"/>
    <row r="3531" s="23" customFormat="1" x14ac:dyDescent="0.25"/>
    <row r="3532" s="23" customFormat="1" x14ac:dyDescent="0.25"/>
    <row r="3533" s="23" customFormat="1" x14ac:dyDescent="0.25"/>
    <row r="3534" s="23" customFormat="1" x14ac:dyDescent="0.25"/>
    <row r="3535" s="23" customFormat="1" x14ac:dyDescent="0.25"/>
    <row r="3536" s="23" customFormat="1" x14ac:dyDescent="0.25"/>
    <row r="3537" s="23" customFormat="1" x14ac:dyDescent="0.25"/>
    <row r="3538" s="23" customFormat="1" x14ac:dyDescent="0.25"/>
    <row r="3539" s="23" customFormat="1" x14ac:dyDescent="0.25"/>
    <row r="3540" s="23" customFormat="1" x14ac:dyDescent="0.25"/>
    <row r="3541" s="23" customFormat="1" x14ac:dyDescent="0.25"/>
    <row r="3542" s="23" customFormat="1" x14ac:dyDescent="0.25"/>
    <row r="3543" s="23" customFormat="1" x14ac:dyDescent="0.25"/>
    <row r="3544" s="23" customFormat="1" x14ac:dyDescent="0.25"/>
    <row r="3545" s="23" customFormat="1" x14ac:dyDescent="0.25"/>
    <row r="3546" s="23" customFormat="1" x14ac:dyDescent="0.25"/>
    <row r="3547" s="23" customFormat="1" x14ac:dyDescent="0.25"/>
    <row r="3548" s="23" customFormat="1" x14ac:dyDescent="0.25"/>
    <row r="3549" s="23" customFormat="1" x14ac:dyDescent="0.25"/>
    <row r="3550" s="23" customFormat="1" x14ac:dyDescent="0.25"/>
    <row r="3551" s="23" customFormat="1" x14ac:dyDescent="0.25"/>
    <row r="3552" s="23" customFormat="1" x14ac:dyDescent="0.25"/>
    <row r="3553" s="23" customFormat="1" x14ac:dyDescent="0.25"/>
    <row r="3554" s="23" customFormat="1" x14ac:dyDescent="0.25"/>
    <row r="3555" s="23" customFormat="1" x14ac:dyDescent="0.25"/>
    <row r="3556" s="23" customFormat="1" x14ac:dyDescent="0.25"/>
    <row r="3557" s="23" customFormat="1" x14ac:dyDescent="0.25"/>
    <row r="3558" s="23" customFormat="1" x14ac:dyDescent="0.25"/>
    <row r="3559" s="23" customFormat="1" x14ac:dyDescent="0.25"/>
    <row r="3560" s="23" customFormat="1" x14ac:dyDescent="0.25"/>
    <row r="3561" s="23" customFormat="1" x14ac:dyDescent="0.25"/>
    <row r="3562" s="23" customFormat="1" x14ac:dyDescent="0.25"/>
    <row r="3563" s="23" customFormat="1" x14ac:dyDescent="0.25"/>
    <row r="3564" s="23" customFormat="1" x14ac:dyDescent="0.25"/>
    <row r="3565" s="23" customFormat="1" x14ac:dyDescent="0.25"/>
    <row r="3566" s="23" customFormat="1" x14ac:dyDescent="0.25"/>
    <row r="3567" s="23" customFormat="1" x14ac:dyDescent="0.25"/>
    <row r="3568" s="23" customFormat="1" x14ac:dyDescent="0.25"/>
    <row r="3569" s="23" customFormat="1" x14ac:dyDescent="0.25"/>
    <row r="3570" s="23" customFormat="1" x14ac:dyDescent="0.25"/>
    <row r="3571" s="23" customFormat="1" x14ac:dyDescent="0.25"/>
    <row r="3572" s="23" customFormat="1" x14ac:dyDescent="0.25"/>
    <row r="3573" s="23" customFormat="1" x14ac:dyDescent="0.25"/>
    <row r="3574" s="23" customFormat="1" x14ac:dyDescent="0.25"/>
    <row r="3575" s="23" customFormat="1" x14ac:dyDescent="0.25"/>
    <row r="3576" s="23" customFormat="1" x14ac:dyDescent="0.25"/>
    <row r="3577" s="23" customFormat="1" x14ac:dyDescent="0.25"/>
    <row r="3578" s="23" customFormat="1" x14ac:dyDescent="0.25"/>
    <row r="3579" s="23" customFormat="1" x14ac:dyDescent="0.25"/>
    <row r="3580" s="23" customFormat="1" x14ac:dyDescent="0.25"/>
    <row r="3581" s="23" customFormat="1" x14ac:dyDescent="0.25"/>
    <row r="3582" s="23" customFormat="1" x14ac:dyDescent="0.25"/>
    <row r="3583" s="23" customFormat="1" x14ac:dyDescent="0.25"/>
    <row r="3584" s="23" customFormat="1" x14ac:dyDescent="0.25"/>
    <row r="3585" s="23" customFormat="1" x14ac:dyDescent="0.25"/>
    <row r="3586" s="23" customFormat="1" x14ac:dyDescent="0.25"/>
    <row r="3587" s="23" customFormat="1" x14ac:dyDescent="0.25"/>
    <row r="3588" s="23" customFormat="1" x14ac:dyDescent="0.25"/>
    <row r="3589" s="23" customFormat="1" x14ac:dyDescent="0.25"/>
    <row r="3590" s="23" customFormat="1" x14ac:dyDescent="0.25"/>
    <row r="3591" s="23" customFormat="1" x14ac:dyDescent="0.25"/>
    <row r="3592" s="23" customFormat="1" x14ac:dyDescent="0.25"/>
    <row r="3593" s="23" customFormat="1" x14ac:dyDescent="0.25"/>
    <row r="3594" s="23" customFormat="1" x14ac:dyDescent="0.25"/>
    <row r="3595" s="23" customFormat="1" x14ac:dyDescent="0.25"/>
    <row r="3596" s="23" customFormat="1" x14ac:dyDescent="0.25"/>
    <row r="3597" s="23" customFormat="1" x14ac:dyDescent="0.25"/>
    <row r="3598" s="23" customFormat="1" x14ac:dyDescent="0.25"/>
    <row r="3599" s="23" customFormat="1" x14ac:dyDescent="0.25"/>
    <row r="3600" s="23" customFormat="1" x14ac:dyDescent="0.25"/>
    <row r="3601" s="23" customFormat="1" x14ac:dyDescent="0.25"/>
    <row r="3602" s="23" customFormat="1" x14ac:dyDescent="0.25"/>
    <row r="3603" s="23" customFormat="1" x14ac:dyDescent="0.25"/>
    <row r="3604" s="23" customFormat="1" x14ac:dyDescent="0.25"/>
    <row r="3605" s="23" customFormat="1" x14ac:dyDescent="0.25"/>
    <row r="3606" s="23" customFormat="1" x14ac:dyDescent="0.25"/>
    <row r="3607" s="23" customFormat="1" x14ac:dyDescent="0.25"/>
    <row r="3608" s="23" customFormat="1" x14ac:dyDescent="0.25"/>
    <row r="3609" s="23" customFormat="1" x14ac:dyDescent="0.25"/>
    <row r="3610" s="23" customFormat="1" x14ac:dyDescent="0.25"/>
    <row r="3611" s="23" customFormat="1" x14ac:dyDescent="0.25"/>
    <row r="3612" s="23" customFormat="1" x14ac:dyDescent="0.25"/>
    <row r="3613" s="23" customFormat="1" x14ac:dyDescent="0.25"/>
    <row r="3614" s="23" customFormat="1" x14ac:dyDescent="0.25"/>
    <row r="3615" s="23" customFormat="1" x14ac:dyDescent="0.25"/>
    <row r="3616" s="23" customFormat="1" x14ac:dyDescent="0.25"/>
    <row r="3617" s="23" customFormat="1" x14ac:dyDescent="0.25"/>
    <row r="3618" s="23" customFormat="1" x14ac:dyDescent="0.25"/>
    <row r="3619" s="23" customFormat="1" x14ac:dyDescent="0.25"/>
    <row r="3620" s="23" customFormat="1" x14ac:dyDescent="0.25"/>
    <row r="3621" s="23" customFormat="1" x14ac:dyDescent="0.25"/>
    <row r="3622" s="23" customFormat="1" x14ac:dyDescent="0.25"/>
    <row r="3623" s="23" customFormat="1" x14ac:dyDescent="0.25"/>
    <row r="3624" s="23" customFormat="1" x14ac:dyDescent="0.25"/>
    <row r="3625" s="23" customFormat="1" x14ac:dyDescent="0.25"/>
    <row r="3626" s="23" customFormat="1" x14ac:dyDescent="0.25"/>
    <row r="3627" s="23" customFormat="1" x14ac:dyDescent="0.25"/>
    <row r="3628" s="23" customFormat="1" x14ac:dyDescent="0.25"/>
    <row r="3629" s="23" customFormat="1" x14ac:dyDescent="0.25"/>
    <row r="3630" s="23" customFormat="1" x14ac:dyDescent="0.25"/>
    <row r="3631" s="23" customFormat="1" x14ac:dyDescent="0.25"/>
    <row r="3632" s="23" customFormat="1" x14ac:dyDescent="0.25"/>
    <row r="3633" s="23" customFormat="1" x14ac:dyDescent="0.25"/>
    <row r="3634" s="23" customFormat="1" x14ac:dyDescent="0.25"/>
    <row r="3635" s="23" customFormat="1" x14ac:dyDescent="0.25"/>
    <row r="3636" s="23" customFormat="1" x14ac:dyDescent="0.25"/>
    <row r="3637" s="23" customFormat="1" x14ac:dyDescent="0.25"/>
    <row r="3638" s="23" customFormat="1" x14ac:dyDescent="0.25"/>
    <row r="3639" s="23" customFormat="1" x14ac:dyDescent="0.25"/>
    <row r="3640" s="23" customFormat="1" x14ac:dyDescent="0.25"/>
    <row r="3641" s="23" customFormat="1" x14ac:dyDescent="0.25"/>
    <row r="3642" s="23" customFormat="1" x14ac:dyDescent="0.25"/>
    <row r="3643" s="23" customFormat="1" x14ac:dyDescent="0.25"/>
    <row r="3644" s="23" customFormat="1" x14ac:dyDescent="0.25"/>
    <row r="3645" s="23" customFormat="1" x14ac:dyDescent="0.25"/>
    <row r="3646" s="23" customFormat="1" x14ac:dyDescent="0.25"/>
    <row r="3647" s="23" customFormat="1" x14ac:dyDescent="0.25"/>
    <row r="3648" s="23" customFormat="1" x14ac:dyDescent="0.25"/>
    <row r="3649" s="23" customFormat="1" x14ac:dyDescent="0.25"/>
    <row r="3650" s="23" customFormat="1" x14ac:dyDescent="0.25"/>
    <row r="3651" s="23" customFormat="1" x14ac:dyDescent="0.25"/>
    <row r="3652" s="23" customFormat="1" x14ac:dyDescent="0.25"/>
    <row r="3653" s="23" customFormat="1" x14ac:dyDescent="0.25"/>
    <row r="3654" s="23" customFormat="1" x14ac:dyDescent="0.25"/>
    <row r="3655" s="23" customFormat="1" x14ac:dyDescent="0.25"/>
    <row r="3656" s="23" customFormat="1" x14ac:dyDescent="0.25"/>
    <row r="3657" s="23" customFormat="1" x14ac:dyDescent="0.25"/>
    <row r="3658" s="23" customFormat="1" x14ac:dyDescent="0.25"/>
    <row r="3659" s="23" customFormat="1" x14ac:dyDescent="0.25"/>
    <row r="3660" s="23" customFormat="1" x14ac:dyDescent="0.25"/>
    <row r="3661" s="23" customFormat="1" x14ac:dyDescent="0.25"/>
    <row r="3662" s="23" customFormat="1" x14ac:dyDescent="0.25"/>
    <row r="3663" s="23" customFormat="1" x14ac:dyDescent="0.25"/>
    <row r="3664" s="23" customFormat="1" x14ac:dyDescent="0.25"/>
    <row r="3665" s="23" customFormat="1" x14ac:dyDescent="0.25"/>
    <row r="3666" s="23" customFormat="1" x14ac:dyDescent="0.25"/>
    <row r="3667" s="23" customFormat="1" x14ac:dyDescent="0.25"/>
    <row r="3668" s="23" customFormat="1" x14ac:dyDescent="0.25"/>
    <row r="3669" s="23" customFormat="1" x14ac:dyDescent="0.25"/>
    <row r="3670" s="23" customFormat="1" x14ac:dyDescent="0.25"/>
    <row r="3671" s="23" customFormat="1" x14ac:dyDescent="0.25"/>
    <row r="3672" s="23" customFormat="1" x14ac:dyDescent="0.25"/>
    <row r="3673" s="23" customFormat="1" x14ac:dyDescent="0.25"/>
    <row r="3674" s="23" customFormat="1" x14ac:dyDescent="0.25"/>
    <row r="3675" s="23" customFormat="1" x14ac:dyDescent="0.25"/>
    <row r="3676" s="23" customFormat="1" x14ac:dyDescent="0.25"/>
    <row r="3677" s="23" customFormat="1" x14ac:dyDescent="0.25"/>
    <row r="3678" s="23" customFormat="1" x14ac:dyDescent="0.25"/>
    <row r="3679" s="23" customFormat="1" x14ac:dyDescent="0.25"/>
    <row r="3680" s="23" customFormat="1" x14ac:dyDescent="0.25"/>
    <row r="3681" s="23" customFormat="1" x14ac:dyDescent="0.25"/>
    <row r="3682" s="23" customFormat="1" x14ac:dyDescent="0.25"/>
    <row r="3683" s="23" customFormat="1" x14ac:dyDescent="0.25"/>
    <row r="3684" s="23" customFormat="1" x14ac:dyDescent="0.25"/>
    <row r="3685" s="23" customFormat="1" x14ac:dyDescent="0.25"/>
    <row r="3686" s="23" customFormat="1" x14ac:dyDescent="0.25"/>
    <row r="3687" s="23" customFormat="1" x14ac:dyDescent="0.25"/>
    <row r="3688" s="23" customFormat="1" x14ac:dyDescent="0.25"/>
    <row r="3689" s="23" customFormat="1" x14ac:dyDescent="0.25"/>
    <row r="3690" s="23" customFormat="1" x14ac:dyDescent="0.25"/>
    <row r="3691" s="23" customFormat="1" x14ac:dyDescent="0.25"/>
    <row r="3692" s="23" customFormat="1" x14ac:dyDescent="0.25"/>
    <row r="3693" s="23" customFormat="1" x14ac:dyDescent="0.25"/>
    <row r="3694" s="23" customFormat="1" x14ac:dyDescent="0.25"/>
    <row r="3695" s="23" customFormat="1" x14ac:dyDescent="0.25"/>
    <row r="3696" s="23" customFormat="1" x14ac:dyDescent="0.25"/>
    <row r="3697" s="23" customFormat="1" x14ac:dyDescent="0.25"/>
    <row r="3698" s="23" customFormat="1" x14ac:dyDescent="0.25"/>
    <row r="3699" s="23" customFormat="1" x14ac:dyDescent="0.25"/>
    <row r="3700" s="23" customFormat="1" x14ac:dyDescent="0.25"/>
    <row r="3701" s="23" customFormat="1" x14ac:dyDescent="0.25"/>
    <row r="3702" s="23" customFormat="1" x14ac:dyDescent="0.25"/>
    <row r="3703" s="23" customFormat="1" x14ac:dyDescent="0.25"/>
    <row r="3704" s="23" customFormat="1" x14ac:dyDescent="0.25"/>
    <row r="3705" s="23" customFormat="1" x14ac:dyDescent="0.25"/>
    <row r="3706" s="23" customFormat="1" x14ac:dyDescent="0.25"/>
    <row r="3707" s="23" customFormat="1" x14ac:dyDescent="0.25"/>
    <row r="3708" s="23" customFormat="1" x14ac:dyDescent="0.25"/>
    <row r="3709" s="23" customFormat="1" x14ac:dyDescent="0.25"/>
    <row r="3710" s="23" customFormat="1" x14ac:dyDescent="0.25"/>
    <row r="3711" s="23" customFormat="1" x14ac:dyDescent="0.25"/>
    <row r="3712" s="23" customFormat="1" x14ac:dyDescent="0.25"/>
    <row r="3713" s="23" customFormat="1" x14ac:dyDescent="0.25"/>
    <row r="3714" s="23" customFormat="1" x14ac:dyDescent="0.25"/>
    <row r="3715" s="23" customFormat="1" x14ac:dyDescent="0.25"/>
    <row r="3716" s="23" customFormat="1" x14ac:dyDescent="0.25"/>
    <row r="3717" s="23" customFormat="1" x14ac:dyDescent="0.25"/>
    <row r="3718" s="23" customFormat="1" x14ac:dyDescent="0.25"/>
    <row r="3719" s="23" customFormat="1" x14ac:dyDescent="0.25"/>
    <row r="3720" s="23" customFormat="1" x14ac:dyDescent="0.25"/>
    <row r="3721" s="23" customFormat="1" x14ac:dyDescent="0.25"/>
    <row r="3722" s="23" customFormat="1" x14ac:dyDescent="0.25"/>
    <row r="3723" s="23" customFormat="1" x14ac:dyDescent="0.25"/>
    <row r="3724" s="23" customFormat="1" x14ac:dyDescent="0.25"/>
    <row r="3725" s="23" customFormat="1" x14ac:dyDescent="0.25"/>
    <row r="3726" s="23" customFormat="1" x14ac:dyDescent="0.25"/>
    <row r="3727" s="23" customFormat="1" x14ac:dyDescent="0.25"/>
    <row r="3728" s="23" customFormat="1" x14ac:dyDescent="0.25"/>
    <row r="3729" s="23" customFormat="1" x14ac:dyDescent="0.25"/>
    <row r="3730" s="23" customFormat="1" x14ac:dyDescent="0.25"/>
    <row r="3731" s="23" customFormat="1" x14ac:dyDescent="0.25"/>
    <row r="3732" s="23" customFormat="1" x14ac:dyDescent="0.25"/>
    <row r="3733" s="23" customFormat="1" x14ac:dyDescent="0.25"/>
    <row r="3734" s="23" customFormat="1" x14ac:dyDescent="0.25"/>
    <row r="3735" s="23" customFormat="1" x14ac:dyDescent="0.25"/>
    <row r="3736" s="23" customFormat="1" x14ac:dyDescent="0.25"/>
    <row r="3737" s="23" customFormat="1" x14ac:dyDescent="0.25"/>
    <row r="3738" s="23" customFormat="1" x14ac:dyDescent="0.25"/>
    <row r="3739" s="23" customFormat="1" x14ac:dyDescent="0.25"/>
    <row r="3740" s="23" customFormat="1" x14ac:dyDescent="0.25"/>
    <row r="3741" s="23" customFormat="1" x14ac:dyDescent="0.25"/>
    <row r="3742" s="23" customFormat="1" x14ac:dyDescent="0.25"/>
    <row r="3743" s="23" customFormat="1" x14ac:dyDescent="0.25"/>
    <row r="3744" s="23" customFormat="1" x14ac:dyDescent="0.25"/>
    <row r="3745" s="23" customFormat="1" x14ac:dyDescent="0.25"/>
    <row r="3746" s="23" customFormat="1" x14ac:dyDescent="0.25"/>
    <row r="3747" s="23" customFormat="1" x14ac:dyDescent="0.25"/>
    <row r="3748" s="23" customFormat="1" x14ac:dyDescent="0.25"/>
    <row r="3749" s="23" customFormat="1" x14ac:dyDescent="0.25"/>
    <row r="3750" s="23" customFormat="1" x14ac:dyDescent="0.25"/>
    <row r="3751" s="23" customFormat="1" x14ac:dyDescent="0.25"/>
    <row r="3752" s="23" customFormat="1" x14ac:dyDescent="0.25"/>
    <row r="3753" s="23" customFormat="1" x14ac:dyDescent="0.25"/>
    <row r="3754" s="23" customFormat="1" x14ac:dyDescent="0.25"/>
    <row r="3755" s="23" customFormat="1" x14ac:dyDescent="0.25"/>
    <row r="3756" s="23" customFormat="1" x14ac:dyDescent="0.25"/>
    <row r="3757" s="23" customFormat="1" x14ac:dyDescent="0.25"/>
    <row r="3758" s="23" customFormat="1" x14ac:dyDescent="0.25"/>
    <row r="3759" s="23" customFormat="1" x14ac:dyDescent="0.25"/>
    <row r="3760" s="23" customFormat="1" x14ac:dyDescent="0.25"/>
    <row r="3761" s="23" customFormat="1" x14ac:dyDescent="0.25"/>
    <row r="3762" s="23" customFormat="1" x14ac:dyDescent="0.25"/>
    <row r="3763" s="23" customFormat="1" x14ac:dyDescent="0.25"/>
    <row r="3764" s="23" customFormat="1" x14ac:dyDescent="0.25"/>
    <row r="3765" s="23" customFormat="1" x14ac:dyDescent="0.25"/>
    <row r="3766" s="23" customFormat="1" x14ac:dyDescent="0.25"/>
    <row r="3767" s="23" customFormat="1" x14ac:dyDescent="0.25"/>
    <row r="3768" s="23" customFormat="1" x14ac:dyDescent="0.25"/>
    <row r="3769" s="23" customFormat="1" x14ac:dyDescent="0.25"/>
    <row r="3770" s="23" customFormat="1" x14ac:dyDescent="0.25"/>
    <row r="3771" s="23" customFormat="1" x14ac:dyDescent="0.25"/>
    <row r="3772" s="23" customFormat="1" x14ac:dyDescent="0.25"/>
    <row r="3773" s="23" customFormat="1" x14ac:dyDescent="0.25"/>
    <row r="3774" s="23" customFormat="1" x14ac:dyDescent="0.25"/>
    <row r="3775" s="23" customFormat="1" x14ac:dyDescent="0.25"/>
    <row r="3776" s="23" customFormat="1" x14ac:dyDescent="0.25"/>
    <row r="3777" s="23" customFormat="1" x14ac:dyDescent="0.25"/>
    <row r="3778" s="23" customFormat="1" x14ac:dyDescent="0.25"/>
    <row r="3779" s="23" customFormat="1" x14ac:dyDescent="0.25"/>
    <row r="3780" s="23" customFormat="1" x14ac:dyDescent="0.25"/>
    <row r="3781" s="23" customFormat="1" x14ac:dyDescent="0.25"/>
    <row r="3782" s="23" customFormat="1" x14ac:dyDescent="0.25"/>
    <row r="3783" s="23" customFormat="1" x14ac:dyDescent="0.25"/>
    <row r="3784" s="23" customFormat="1" x14ac:dyDescent="0.25"/>
    <row r="3785" s="23" customFormat="1" x14ac:dyDescent="0.25"/>
    <row r="3786" s="23" customFormat="1" x14ac:dyDescent="0.25"/>
    <row r="3787" s="23" customFormat="1" x14ac:dyDescent="0.25"/>
    <row r="3788" s="23" customFormat="1" x14ac:dyDescent="0.25"/>
    <row r="3789" s="23" customFormat="1" x14ac:dyDescent="0.25"/>
    <row r="3790" s="23" customFormat="1" x14ac:dyDescent="0.25"/>
    <row r="3791" s="23" customFormat="1" x14ac:dyDescent="0.25"/>
    <row r="3792" s="23" customFormat="1" x14ac:dyDescent="0.25"/>
    <row r="3793" s="23" customFormat="1" x14ac:dyDescent="0.25"/>
    <row r="3794" s="23" customFormat="1" x14ac:dyDescent="0.25"/>
    <row r="3795" s="23" customFormat="1" x14ac:dyDescent="0.25"/>
    <row r="3796" s="23" customFormat="1" x14ac:dyDescent="0.25"/>
    <row r="3797" s="23" customFormat="1" x14ac:dyDescent="0.25"/>
    <row r="3798" s="23" customFormat="1" x14ac:dyDescent="0.25"/>
    <row r="3799" s="23" customFormat="1" x14ac:dyDescent="0.25"/>
    <row r="3800" s="23" customFormat="1" x14ac:dyDescent="0.25"/>
    <row r="3801" s="23" customFormat="1" x14ac:dyDescent="0.25"/>
    <row r="3802" s="23" customFormat="1" x14ac:dyDescent="0.25"/>
    <row r="3803" s="23" customFormat="1" x14ac:dyDescent="0.25"/>
    <row r="3804" s="23" customFormat="1" x14ac:dyDescent="0.25"/>
    <row r="3805" s="23" customFormat="1" x14ac:dyDescent="0.25"/>
    <row r="3806" s="23" customFormat="1" x14ac:dyDescent="0.25"/>
    <row r="3807" s="23" customFormat="1" x14ac:dyDescent="0.25"/>
    <row r="3808" s="23" customFormat="1" x14ac:dyDescent="0.25"/>
    <row r="3809" s="23" customFormat="1" x14ac:dyDescent="0.25"/>
    <row r="3810" s="23" customFormat="1" x14ac:dyDescent="0.25"/>
    <row r="3811" s="23" customFormat="1" x14ac:dyDescent="0.25"/>
    <row r="3812" s="23" customFormat="1" x14ac:dyDescent="0.25"/>
    <row r="3813" s="23" customFormat="1" x14ac:dyDescent="0.25"/>
    <row r="3814" s="23" customFormat="1" x14ac:dyDescent="0.25"/>
    <row r="3815" s="23" customFormat="1" x14ac:dyDescent="0.25"/>
    <row r="3816" s="23" customFormat="1" x14ac:dyDescent="0.25"/>
    <row r="3817" s="23" customFormat="1" x14ac:dyDescent="0.25"/>
    <row r="3818" s="23" customFormat="1" x14ac:dyDescent="0.25"/>
    <row r="3819" s="23" customFormat="1" x14ac:dyDescent="0.25"/>
    <row r="3820" s="23" customFormat="1" x14ac:dyDescent="0.25"/>
    <row r="3821" s="23" customFormat="1" x14ac:dyDescent="0.25"/>
    <row r="3822" s="23" customFormat="1" x14ac:dyDescent="0.25"/>
    <row r="3823" s="23" customFormat="1" x14ac:dyDescent="0.25"/>
    <row r="3824" s="23" customFormat="1" x14ac:dyDescent="0.25"/>
    <row r="3825" s="23" customFormat="1" x14ac:dyDescent="0.25"/>
    <row r="3826" s="23" customFormat="1" x14ac:dyDescent="0.25"/>
    <row r="3827" s="23" customFormat="1" x14ac:dyDescent="0.25"/>
    <row r="3828" s="23" customFormat="1" x14ac:dyDescent="0.25"/>
    <row r="3829" s="23" customFormat="1" x14ac:dyDescent="0.25"/>
    <row r="3830" s="23" customFormat="1" x14ac:dyDescent="0.25"/>
    <row r="3831" s="23" customFormat="1" x14ac:dyDescent="0.25"/>
    <row r="3832" s="23" customFormat="1" x14ac:dyDescent="0.25"/>
    <row r="3833" s="23" customFormat="1" x14ac:dyDescent="0.25"/>
    <row r="3834" s="23" customFormat="1" x14ac:dyDescent="0.25"/>
    <row r="3835" s="23" customFormat="1" x14ac:dyDescent="0.25"/>
    <row r="3836" s="23" customFormat="1" x14ac:dyDescent="0.25"/>
    <row r="3837" s="23" customFormat="1" x14ac:dyDescent="0.25"/>
    <row r="3838" s="23" customFormat="1" x14ac:dyDescent="0.25"/>
    <row r="3839" s="23" customFormat="1" x14ac:dyDescent="0.25"/>
    <row r="3840" s="23" customFormat="1" x14ac:dyDescent="0.25"/>
    <row r="3841" s="23" customFormat="1" x14ac:dyDescent="0.25"/>
    <row r="3842" s="23" customFormat="1" x14ac:dyDescent="0.25"/>
    <row r="3843" s="23" customFormat="1" x14ac:dyDescent="0.25"/>
    <row r="3844" s="23" customFormat="1" x14ac:dyDescent="0.25"/>
    <row r="3845" s="23" customFormat="1" x14ac:dyDescent="0.25"/>
    <row r="3846" s="23" customFormat="1" x14ac:dyDescent="0.25"/>
    <row r="3847" s="23" customFormat="1" x14ac:dyDescent="0.25"/>
    <row r="3848" s="23" customFormat="1" x14ac:dyDescent="0.25"/>
    <row r="3849" s="23" customFormat="1" x14ac:dyDescent="0.25"/>
    <row r="3850" s="23" customFormat="1" x14ac:dyDescent="0.25"/>
    <row r="3851" s="23" customFormat="1" x14ac:dyDescent="0.25"/>
    <row r="3852" s="23" customFormat="1" x14ac:dyDescent="0.25"/>
    <row r="3853" s="23" customFormat="1" x14ac:dyDescent="0.25"/>
    <row r="3854" s="23" customFormat="1" x14ac:dyDescent="0.25"/>
    <row r="3855" s="23" customFormat="1" x14ac:dyDescent="0.25"/>
    <row r="3856" s="23" customFormat="1" x14ac:dyDescent="0.25"/>
    <row r="3857" s="23" customFormat="1" x14ac:dyDescent="0.25"/>
    <row r="3858" s="23" customFormat="1" x14ac:dyDescent="0.25"/>
    <row r="3859" s="23" customFormat="1" x14ac:dyDescent="0.25"/>
    <row r="3860" s="23" customFormat="1" x14ac:dyDescent="0.25"/>
    <row r="3861" s="23" customFormat="1" x14ac:dyDescent="0.25"/>
    <row r="3862" s="23" customFormat="1" x14ac:dyDescent="0.25"/>
    <row r="3863" s="23" customFormat="1" x14ac:dyDescent="0.25"/>
    <row r="3864" s="23" customFormat="1" x14ac:dyDescent="0.25"/>
    <row r="3865" s="23" customFormat="1" x14ac:dyDescent="0.25"/>
    <row r="3866" s="23" customFormat="1" x14ac:dyDescent="0.25"/>
    <row r="3867" s="23" customFormat="1" x14ac:dyDescent="0.25"/>
    <row r="3868" s="23" customFormat="1" x14ac:dyDescent="0.25"/>
    <row r="3869" s="23" customFormat="1" x14ac:dyDescent="0.25"/>
    <row r="3870" s="23" customFormat="1" x14ac:dyDescent="0.25"/>
    <row r="3871" s="23" customFormat="1" x14ac:dyDescent="0.25"/>
    <row r="3872" s="23" customFormat="1" x14ac:dyDescent="0.25"/>
    <row r="3873" s="23" customFormat="1" x14ac:dyDescent="0.25"/>
    <row r="3874" s="23" customFormat="1" x14ac:dyDescent="0.25"/>
    <row r="3875" s="23" customFormat="1" x14ac:dyDescent="0.25"/>
    <row r="3876" s="23" customFormat="1" x14ac:dyDescent="0.25"/>
    <row r="3877" s="23" customFormat="1" x14ac:dyDescent="0.25"/>
    <row r="3878" s="23" customFormat="1" x14ac:dyDescent="0.25"/>
    <row r="3879" s="23" customFormat="1" x14ac:dyDescent="0.25"/>
    <row r="3880" s="23" customFormat="1" x14ac:dyDescent="0.25"/>
    <row r="3881" s="23" customFormat="1" x14ac:dyDescent="0.25"/>
    <row r="3882" s="23" customFormat="1" x14ac:dyDescent="0.25"/>
    <row r="3883" s="23" customFormat="1" x14ac:dyDescent="0.25"/>
    <row r="3884" s="23" customFormat="1" x14ac:dyDescent="0.25"/>
    <row r="3885" s="23" customFormat="1" x14ac:dyDescent="0.25"/>
    <row r="3886" s="23" customFormat="1" x14ac:dyDescent="0.25"/>
    <row r="3887" s="23" customFormat="1" x14ac:dyDescent="0.25"/>
    <row r="3888" s="23" customFormat="1" x14ac:dyDescent="0.25"/>
    <row r="3889" s="23" customFormat="1" x14ac:dyDescent="0.25"/>
    <row r="3890" s="23" customFormat="1" x14ac:dyDescent="0.25"/>
    <row r="3891" s="23" customFormat="1" x14ac:dyDescent="0.25"/>
    <row r="3892" s="23" customFormat="1" x14ac:dyDescent="0.25"/>
    <row r="3893" s="23" customFormat="1" x14ac:dyDescent="0.25"/>
    <row r="3894" s="23" customFormat="1" x14ac:dyDescent="0.25"/>
    <row r="3895" s="23" customFormat="1" x14ac:dyDescent="0.25"/>
    <row r="3896" s="23" customFormat="1" x14ac:dyDescent="0.25"/>
    <row r="3897" s="23" customFormat="1" x14ac:dyDescent="0.25"/>
    <row r="3898" s="23" customFormat="1" x14ac:dyDescent="0.25"/>
    <row r="3899" s="23" customFormat="1" x14ac:dyDescent="0.25"/>
    <row r="3900" s="23" customFormat="1" x14ac:dyDescent="0.25"/>
    <row r="3901" s="23" customFormat="1" x14ac:dyDescent="0.25"/>
    <row r="3902" s="23" customFormat="1" x14ac:dyDescent="0.25"/>
    <row r="3903" s="23" customFormat="1" x14ac:dyDescent="0.25"/>
    <row r="3904" s="23" customFormat="1" x14ac:dyDescent="0.25"/>
    <row r="3905" s="23" customFormat="1" x14ac:dyDescent="0.25"/>
    <row r="3906" s="23" customFormat="1" x14ac:dyDescent="0.25"/>
    <row r="3907" s="23" customFormat="1" x14ac:dyDescent="0.25"/>
    <row r="3908" s="23" customFormat="1" x14ac:dyDescent="0.25"/>
    <row r="3909" s="23" customFormat="1" x14ac:dyDescent="0.25"/>
    <row r="3910" s="23" customFormat="1" x14ac:dyDescent="0.25"/>
    <row r="3911" s="23" customFormat="1" x14ac:dyDescent="0.25"/>
    <row r="3912" s="23" customFormat="1" x14ac:dyDescent="0.25"/>
    <row r="3913" s="23" customFormat="1" x14ac:dyDescent="0.25"/>
    <row r="3914" s="23" customFormat="1" x14ac:dyDescent="0.25"/>
    <row r="3915" s="23" customFormat="1" x14ac:dyDescent="0.25"/>
    <row r="3916" s="23" customFormat="1" x14ac:dyDescent="0.25"/>
    <row r="3917" s="23" customFormat="1" x14ac:dyDescent="0.25"/>
    <row r="3918" s="23" customFormat="1" x14ac:dyDescent="0.25"/>
    <row r="3919" s="23" customFormat="1" x14ac:dyDescent="0.25"/>
    <row r="3920" s="23" customFormat="1" x14ac:dyDescent="0.25"/>
    <row r="3921" s="23" customFormat="1" x14ac:dyDescent="0.25"/>
    <row r="3922" s="23" customFormat="1" x14ac:dyDescent="0.25"/>
    <row r="3923" s="23" customFormat="1" x14ac:dyDescent="0.25"/>
    <row r="3924" s="23" customFormat="1" x14ac:dyDescent="0.25"/>
    <row r="3925" s="23" customFormat="1" x14ac:dyDescent="0.25"/>
    <row r="3926" s="23" customFormat="1" x14ac:dyDescent="0.25"/>
    <row r="3927" s="23" customFormat="1" x14ac:dyDescent="0.25"/>
    <row r="3928" s="23" customFormat="1" x14ac:dyDescent="0.25"/>
    <row r="3929" s="23" customFormat="1" x14ac:dyDescent="0.25"/>
    <row r="3930" s="23" customFormat="1" x14ac:dyDescent="0.25"/>
    <row r="3931" s="23" customFormat="1" x14ac:dyDescent="0.25"/>
    <row r="3932" s="23" customFormat="1" x14ac:dyDescent="0.25"/>
    <row r="3933" s="23" customFormat="1" x14ac:dyDescent="0.25"/>
    <row r="3934" s="23" customFormat="1" x14ac:dyDescent="0.25"/>
    <row r="3935" s="23" customFormat="1" x14ac:dyDescent="0.25"/>
    <row r="3936" s="23" customFormat="1" x14ac:dyDescent="0.25"/>
    <row r="3937" s="23" customFormat="1" x14ac:dyDescent="0.25"/>
    <row r="3938" s="23" customFormat="1" x14ac:dyDescent="0.25"/>
    <row r="3939" s="23" customFormat="1" x14ac:dyDescent="0.25"/>
    <row r="3940" s="23" customFormat="1" x14ac:dyDescent="0.25"/>
    <row r="3941" s="23" customFormat="1" x14ac:dyDescent="0.25"/>
    <row r="3942" s="23" customFormat="1" x14ac:dyDescent="0.25"/>
    <row r="3943" s="23" customFormat="1" x14ac:dyDescent="0.25"/>
    <row r="3944" s="23" customFormat="1" x14ac:dyDescent="0.25"/>
    <row r="3945" s="23" customFormat="1" x14ac:dyDescent="0.25"/>
    <row r="3946" s="23" customFormat="1" x14ac:dyDescent="0.25"/>
    <row r="3947" s="23" customFormat="1" x14ac:dyDescent="0.25"/>
    <row r="3948" s="23" customFormat="1" x14ac:dyDescent="0.25"/>
    <row r="3949" s="23" customFormat="1" x14ac:dyDescent="0.25"/>
    <row r="3950" s="23" customFormat="1" x14ac:dyDescent="0.25"/>
    <row r="3951" s="23" customFormat="1" x14ac:dyDescent="0.25"/>
    <row r="3952" s="23" customFormat="1" x14ac:dyDescent="0.25"/>
    <row r="3953" s="23" customFormat="1" x14ac:dyDescent="0.25"/>
    <row r="3954" s="23" customFormat="1" x14ac:dyDescent="0.25"/>
    <row r="3955" s="23" customFormat="1" x14ac:dyDescent="0.25"/>
    <row r="3956" s="23" customFormat="1" x14ac:dyDescent="0.25"/>
    <row r="3957" s="23" customFormat="1" x14ac:dyDescent="0.25"/>
    <row r="3958" s="23" customFormat="1" x14ac:dyDescent="0.25"/>
    <row r="3959" s="23" customFormat="1" x14ac:dyDescent="0.25"/>
    <row r="3960" s="23" customFormat="1" x14ac:dyDescent="0.25"/>
    <row r="3961" s="23" customFormat="1" x14ac:dyDescent="0.25"/>
    <row r="3962" s="23" customFormat="1" x14ac:dyDescent="0.25"/>
    <row r="3963" s="23" customFormat="1" x14ac:dyDescent="0.25"/>
    <row r="3964" s="23" customFormat="1" x14ac:dyDescent="0.25"/>
    <row r="3965" s="23" customFormat="1" x14ac:dyDescent="0.25"/>
    <row r="3966" s="23" customFormat="1" x14ac:dyDescent="0.25"/>
    <row r="3967" s="23" customFormat="1" x14ac:dyDescent="0.25"/>
    <row r="3968" s="23" customFormat="1" x14ac:dyDescent="0.25"/>
    <row r="3969" s="23" customFormat="1" x14ac:dyDescent="0.25"/>
    <row r="3970" s="23" customFormat="1" x14ac:dyDescent="0.25"/>
    <row r="3971" s="23" customFormat="1" x14ac:dyDescent="0.25"/>
    <row r="3972" s="23" customFormat="1" x14ac:dyDescent="0.25"/>
    <row r="3973" s="23" customFormat="1" x14ac:dyDescent="0.25"/>
    <row r="3974" s="23" customFormat="1" x14ac:dyDescent="0.25"/>
    <row r="3975" s="23" customFormat="1" x14ac:dyDescent="0.25"/>
    <row r="3976" s="23" customFormat="1" x14ac:dyDescent="0.25"/>
    <row r="3977" s="23" customFormat="1" x14ac:dyDescent="0.25"/>
    <row r="3978" s="23" customFormat="1" x14ac:dyDescent="0.25"/>
    <row r="3979" s="23" customFormat="1" x14ac:dyDescent="0.25"/>
    <row r="3980" s="23" customFormat="1" x14ac:dyDescent="0.25"/>
    <row r="3981" s="23" customFormat="1" x14ac:dyDescent="0.25"/>
    <row r="3982" s="23" customFormat="1" x14ac:dyDescent="0.25"/>
    <row r="3983" s="23" customFormat="1" x14ac:dyDescent="0.25"/>
    <row r="3984" s="23" customFormat="1" x14ac:dyDescent="0.25"/>
    <row r="3985" s="23" customFormat="1" x14ac:dyDescent="0.25"/>
    <row r="3986" s="23" customFormat="1" x14ac:dyDescent="0.25"/>
    <row r="3987" s="23" customFormat="1" x14ac:dyDescent="0.25"/>
    <row r="3988" s="23" customFormat="1" x14ac:dyDescent="0.25"/>
    <row r="3989" s="23" customFormat="1" x14ac:dyDescent="0.25"/>
    <row r="3990" s="23" customFormat="1" x14ac:dyDescent="0.25"/>
    <row r="3991" s="23" customFormat="1" x14ac:dyDescent="0.25"/>
    <row r="3992" s="23" customFormat="1" x14ac:dyDescent="0.25"/>
    <row r="3993" s="23" customFormat="1" x14ac:dyDescent="0.25"/>
    <row r="3994" s="23" customFormat="1" x14ac:dyDescent="0.25"/>
    <row r="3995" s="23" customFormat="1" x14ac:dyDescent="0.25"/>
    <row r="3996" s="23" customFormat="1" x14ac:dyDescent="0.25"/>
    <row r="3997" s="23" customFormat="1" x14ac:dyDescent="0.25"/>
    <row r="3998" s="23" customFormat="1" x14ac:dyDescent="0.25"/>
    <row r="3999" s="23" customFormat="1" x14ac:dyDescent="0.25"/>
    <row r="4000" s="23" customFormat="1" x14ac:dyDescent="0.25"/>
    <row r="4001" s="23" customFormat="1" x14ac:dyDescent="0.25"/>
    <row r="4002" s="23" customFormat="1" x14ac:dyDescent="0.25"/>
    <row r="4003" s="23" customFormat="1" x14ac:dyDescent="0.25"/>
    <row r="4004" s="23" customFormat="1" x14ac:dyDescent="0.25"/>
    <row r="4005" s="23" customFormat="1" x14ac:dyDescent="0.25"/>
    <row r="4006" s="23" customFormat="1" x14ac:dyDescent="0.25"/>
    <row r="4007" s="23" customFormat="1" x14ac:dyDescent="0.25"/>
    <row r="4008" s="23" customFormat="1" x14ac:dyDescent="0.25"/>
    <row r="4009" s="23" customFormat="1" x14ac:dyDescent="0.25"/>
    <row r="4010" s="23" customFormat="1" x14ac:dyDescent="0.25"/>
    <row r="4011" s="23" customFormat="1" x14ac:dyDescent="0.25"/>
    <row r="4012" s="23" customFormat="1" x14ac:dyDescent="0.25"/>
    <row r="4013" s="23" customFormat="1" x14ac:dyDescent="0.25"/>
    <row r="4014" s="23" customFormat="1" x14ac:dyDescent="0.25"/>
    <row r="4015" s="23" customFormat="1" x14ac:dyDescent="0.25"/>
    <row r="4016" s="23" customFormat="1" x14ac:dyDescent="0.25"/>
    <row r="4017" s="23" customFormat="1" x14ac:dyDescent="0.25"/>
    <row r="4018" s="23" customFormat="1" x14ac:dyDescent="0.25"/>
    <row r="4019" s="23" customFormat="1" x14ac:dyDescent="0.25"/>
    <row r="4020" s="23" customFormat="1" x14ac:dyDescent="0.25"/>
    <row r="4021" s="23" customFormat="1" x14ac:dyDescent="0.25"/>
    <row r="4022" s="23" customFormat="1" x14ac:dyDescent="0.25"/>
    <row r="4023" s="23" customFormat="1" x14ac:dyDescent="0.25"/>
    <row r="4024" s="23" customFormat="1" x14ac:dyDescent="0.25"/>
    <row r="4025" s="23" customFormat="1" x14ac:dyDescent="0.25"/>
    <row r="4026" s="23" customFormat="1" x14ac:dyDescent="0.25"/>
    <row r="4027" s="23" customFormat="1" x14ac:dyDescent="0.25"/>
    <row r="4028" s="23" customFormat="1" x14ac:dyDescent="0.25"/>
    <row r="4029" s="23" customFormat="1" x14ac:dyDescent="0.25"/>
    <row r="4030" s="23" customFormat="1" x14ac:dyDescent="0.25"/>
    <row r="4031" s="23" customFormat="1" x14ac:dyDescent="0.25"/>
    <row r="4032" s="23" customFormat="1" x14ac:dyDescent="0.25"/>
    <row r="4033" s="23" customFormat="1" x14ac:dyDescent="0.25"/>
    <row r="4034" s="23" customFormat="1" x14ac:dyDescent="0.25"/>
    <row r="4035" s="23" customFormat="1" x14ac:dyDescent="0.25"/>
    <row r="4036" s="23" customFormat="1" x14ac:dyDescent="0.25"/>
    <row r="4037" s="23" customFormat="1" x14ac:dyDescent="0.25"/>
    <row r="4038" s="23" customFormat="1" x14ac:dyDescent="0.25"/>
    <row r="4039" s="23" customFormat="1" x14ac:dyDescent="0.25"/>
    <row r="4040" s="23" customFormat="1" x14ac:dyDescent="0.25"/>
    <row r="4041" s="23" customFormat="1" x14ac:dyDescent="0.25"/>
    <row r="4042" s="23" customFormat="1" x14ac:dyDescent="0.25"/>
    <row r="4043" s="23" customFormat="1" x14ac:dyDescent="0.25"/>
    <row r="4044" s="23" customFormat="1" x14ac:dyDescent="0.25"/>
    <row r="4045" s="23" customFormat="1" x14ac:dyDescent="0.25"/>
    <row r="4046" s="23" customFormat="1" x14ac:dyDescent="0.25"/>
    <row r="4047" s="23" customFormat="1" x14ac:dyDescent="0.25"/>
    <row r="4048" s="23" customFormat="1" x14ac:dyDescent="0.25"/>
    <row r="4049" s="23" customFormat="1" x14ac:dyDescent="0.25"/>
    <row r="4050" s="23" customFormat="1" x14ac:dyDescent="0.25"/>
    <row r="4051" s="23" customFormat="1" x14ac:dyDescent="0.25"/>
    <row r="4052" s="23" customFormat="1" x14ac:dyDescent="0.25"/>
    <row r="4053" s="23" customFormat="1" x14ac:dyDescent="0.25"/>
    <row r="4054" s="23" customFormat="1" x14ac:dyDescent="0.25"/>
    <row r="4055" s="23" customFormat="1" x14ac:dyDescent="0.25"/>
    <row r="4056" s="23" customFormat="1" x14ac:dyDescent="0.25"/>
    <row r="4057" s="23" customFormat="1" x14ac:dyDescent="0.25"/>
    <row r="4058" s="23" customFormat="1" x14ac:dyDescent="0.25"/>
    <row r="4059" s="23" customFormat="1" x14ac:dyDescent="0.25"/>
    <row r="4060" s="23" customFormat="1" x14ac:dyDescent="0.25"/>
    <row r="4061" s="23" customFormat="1" x14ac:dyDescent="0.25"/>
    <row r="4062" s="23" customFormat="1" x14ac:dyDescent="0.25"/>
    <row r="4063" s="23" customFormat="1" x14ac:dyDescent="0.25"/>
    <row r="4064" s="23" customFormat="1" x14ac:dyDescent="0.25"/>
    <row r="4065" s="23" customFormat="1" x14ac:dyDescent="0.25"/>
    <row r="4066" s="23" customFormat="1" x14ac:dyDescent="0.25"/>
    <row r="4067" s="23" customFormat="1" x14ac:dyDescent="0.25"/>
    <row r="4068" s="23" customFormat="1" x14ac:dyDescent="0.25"/>
    <row r="4069" s="23" customFormat="1" x14ac:dyDescent="0.25"/>
    <row r="4070" s="23" customFormat="1" x14ac:dyDescent="0.25"/>
    <row r="4071" s="23" customFormat="1" x14ac:dyDescent="0.25"/>
    <row r="4072" s="23" customFormat="1" x14ac:dyDescent="0.25"/>
    <row r="4073" s="23" customFormat="1" x14ac:dyDescent="0.25"/>
    <row r="4074" s="23" customFormat="1" x14ac:dyDescent="0.25"/>
    <row r="4075" s="23" customFormat="1" x14ac:dyDescent="0.25"/>
    <row r="4076" s="23" customFormat="1" x14ac:dyDescent="0.25"/>
    <row r="4077" s="23" customFormat="1" x14ac:dyDescent="0.25"/>
    <row r="4078" s="23" customFormat="1" x14ac:dyDescent="0.25"/>
    <row r="4079" s="23" customFormat="1" x14ac:dyDescent="0.25"/>
    <row r="4080" s="23" customFormat="1" x14ac:dyDescent="0.25"/>
    <row r="4081" s="23" customFormat="1" x14ac:dyDescent="0.25"/>
    <row r="4082" s="23" customFormat="1" x14ac:dyDescent="0.25"/>
    <row r="4083" s="23" customFormat="1" x14ac:dyDescent="0.25"/>
    <row r="4084" s="23" customFormat="1" x14ac:dyDescent="0.25"/>
    <row r="4085" s="23" customFormat="1" x14ac:dyDescent="0.25"/>
    <row r="4086" s="23" customFormat="1" x14ac:dyDescent="0.25"/>
    <row r="4087" s="23" customFormat="1" x14ac:dyDescent="0.25"/>
    <row r="4088" s="23" customFormat="1" x14ac:dyDescent="0.25"/>
    <row r="4089" s="23" customFormat="1" x14ac:dyDescent="0.25"/>
    <row r="4090" s="23" customFormat="1" x14ac:dyDescent="0.25"/>
    <row r="4091" s="23" customFormat="1" x14ac:dyDescent="0.25"/>
    <row r="4092" s="23" customFormat="1" x14ac:dyDescent="0.25"/>
    <row r="4093" s="23" customFormat="1" x14ac:dyDescent="0.25"/>
    <row r="4094" s="23" customFormat="1" x14ac:dyDescent="0.25"/>
    <row r="4095" s="23" customFormat="1" x14ac:dyDescent="0.25"/>
    <row r="4096" s="23" customFormat="1" x14ac:dyDescent="0.25"/>
    <row r="4097" s="23" customFormat="1" x14ac:dyDescent="0.25"/>
    <row r="4098" s="23" customFormat="1" x14ac:dyDescent="0.25"/>
    <row r="4099" s="23" customFormat="1" x14ac:dyDescent="0.25"/>
    <row r="4100" s="23" customFormat="1" x14ac:dyDescent="0.25"/>
    <row r="4101" s="23" customFormat="1" x14ac:dyDescent="0.25"/>
    <row r="4102" s="23" customFormat="1" x14ac:dyDescent="0.25"/>
    <row r="4103" s="23" customFormat="1" x14ac:dyDescent="0.25"/>
    <row r="4104" s="23" customFormat="1" x14ac:dyDescent="0.25"/>
    <row r="4105" s="23" customFormat="1" x14ac:dyDescent="0.25"/>
    <row r="4106" s="23" customFormat="1" x14ac:dyDescent="0.25"/>
    <row r="4107" s="23" customFormat="1" x14ac:dyDescent="0.25"/>
    <row r="4108" s="23" customFormat="1" x14ac:dyDescent="0.25"/>
    <row r="4109" s="23" customFormat="1" x14ac:dyDescent="0.25"/>
    <row r="4110" s="23" customFormat="1" x14ac:dyDescent="0.25"/>
    <row r="4111" s="23" customFormat="1" x14ac:dyDescent="0.25"/>
    <row r="4112" s="23" customFormat="1" x14ac:dyDescent="0.25"/>
    <row r="4113" s="23" customFormat="1" x14ac:dyDescent="0.25"/>
    <row r="4114" s="23" customFormat="1" x14ac:dyDescent="0.25"/>
    <row r="4115" s="23" customFormat="1" x14ac:dyDescent="0.25"/>
    <row r="4116" s="23" customFormat="1" x14ac:dyDescent="0.25"/>
    <row r="4117" s="23" customFormat="1" x14ac:dyDescent="0.25"/>
    <row r="4118" s="23" customFormat="1" x14ac:dyDescent="0.25"/>
    <row r="4119" s="23" customFormat="1" x14ac:dyDescent="0.25"/>
    <row r="4120" s="23" customFormat="1" x14ac:dyDescent="0.25"/>
    <row r="4121" s="23" customFormat="1" x14ac:dyDescent="0.25"/>
    <row r="4122" s="23" customFormat="1" x14ac:dyDescent="0.25"/>
    <row r="4123" s="23" customFormat="1" x14ac:dyDescent="0.25"/>
    <row r="4124" s="23" customFormat="1" x14ac:dyDescent="0.25"/>
    <row r="4125" s="23" customFormat="1" x14ac:dyDescent="0.25"/>
    <row r="4126" s="23" customFormat="1" x14ac:dyDescent="0.25"/>
    <row r="4127" s="23" customFormat="1" x14ac:dyDescent="0.25"/>
    <row r="4128" s="23" customFormat="1" x14ac:dyDescent="0.25"/>
    <row r="4129" s="23" customFormat="1" x14ac:dyDescent="0.25"/>
    <row r="4130" s="23" customFormat="1" x14ac:dyDescent="0.25"/>
    <row r="4131" s="23" customFormat="1" x14ac:dyDescent="0.25"/>
    <row r="4132" s="23" customFormat="1" x14ac:dyDescent="0.25"/>
    <row r="4133" s="23" customFormat="1" x14ac:dyDescent="0.25"/>
    <row r="4134" s="23" customFormat="1" x14ac:dyDescent="0.25"/>
    <row r="4135" s="23" customFormat="1" x14ac:dyDescent="0.25"/>
    <row r="4136" s="23" customFormat="1" x14ac:dyDescent="0.25"/>
    <row r="4137" s="23" customFormat="1" x14ac:dyDescent="0.25"/>
    <row r="4138" s="23" customFormat="1" x14ac:dyDescent="0.25"/>
    <row r="4139" s="23" customFormat="1" x14ac:dyDescent="0.25"/>
    <row r="4140" s="23" customFormat="1" x14ac:dyDescent="0.25"/>
    <row r="4141" s="23" customFormat="1" x14ac:dyDescent="0.25"/>
    <row r="4142" s="23" customFormat="1" x14ac:dyDescent="0.25"/>
    <row r="4143" s="23" customFormat="1" x14ac:dyDescent="0.25"/>
    <row r="4144" s="23" customFormat="1" x14ac:dyDescent="0.25"/>
    <row r="4145" s="23" customFormat="1" x14ac:dyDescent="0.25"/>
    <row r="4146" s="23" customFormat="1" x14ac:dyDescent="0.25"/>
    <row r="4147" s="23" customFormat="1" x14ac:dyDescent="0.25"/>
    <row r="4148" s="23" customFormat="1" x14ac:dyDescent="0.25"/>
    <row r="4149" s="23" customFormat="1" x14ac:dyDescent="0.25"/>
    <row r="4150" s="23" customFormat="1" x14ac:dyDescent="0.25"/>
    <row r="4151" s="23" customFormat="1" x14ac:dyDescent="0.25"/>
    <row r="4152" s="23" customFormat="1" x14ac:dyDescent="0.25"/>
    <row r="4153" s="23" customFormat="1" x14ac:dyDescent="0.25"/>
    <row r="4154" s="23" customFormat="1" x14ac:dyDescent="0.25"/>
    <row r="4155" s="23" customFormat="1" x14ac:dyDescent="0.25"/>
    <row r="4156" s="23" customFormat="1" x14ac:dyDescent="0.25"/>
    <row r="4157" s="23" customFormat="1" x14ac:dyDescent="0.25"/>
    <row r="4158" s="23" customFormat="1" x14ac:dyDescent="0.25"/>
    <row r="4159" s="23" customFormat="1" x14ac:dyDescent="0.25"/>
    <row r="4160" s="23" customFormat="1" x14ac:dyDescent="0.25"/>
    <row r="4161" s="23" customFormat="1" x14ac:dyDescent="0.25"/>
    <row r="4162" s="23" customFormat="1" x14ac:dyDescent="0.25"/>
    <row r="4163" s="23" customFormat="1" x14ac:dyDescent="0.25"/>
    <row r="4164" s="23" customFormat="1" x14ac:dyDescent="0.25"/>
    <row r="4165" s="23" customFormat="1" x14ac:dyDescent="0.25"/>
    <row r="4166" s="23" customFormat="1" x14ac:dyDescent="0.25"/>
    <row r="4167" s="23" customFormat="1" x14ac:dyDescent="0.25"/>
    <row r="4168" s="23" customFormat="1" x14ac:dyDescent="0.25"/>
    <row r="4169" s="23" customFormat="1" x14ac:dyDescent="0.25"/>
    <row r="4170" s="23" customFormat="1" x14ac:dyDescent="0.25"/>
    <row r="4171" s="23" customFormat="1" x14ac:dyDescent="0.25"/>
    <row r="4172" s="23" customFormat="1" x14ac:dyDescent="0.25"/>
    <row r="4173" s="23" customFormat="1" x14ac:dyDescent="0.25"/>
    <row r="4174" s="23" customFormat="1" x14ac:dyDescent="0.25"/>
    <row r="4175" s="23" customFormat="1" x14ac:dyDescent="0.25"/>
    <row r="4176" s="23" customFormat="1" x14ac:dyDescent="0.25"/>
    <row r="4177" s="23" customFormat="1" x14ac:dyDescent="0.25"/>
    <row r="4178" s="23" customFormat="1" x14ac:dyDescent="0.25"/>
    <row r="4179" s="23" customFormat="1" x14ac:dyDescent="0.25"/>
    <row r="4180" s="23" customFormat="1" x14ac:dyDescent="0.25"/>
    <row r="4181" s="23" customFormat="1" x14ac:dyDescent="0.25"/>
    <row r="4182" s="23" customFormat="1" x14ac:dyDescent="0.25"/>
    <row r="4183" s="23" customFormat="1" x14ac:dyDescent="0.25"/>
    <row r="4184" s="23" customFormat="1" x14ac:dyDescent="0.25"/>
    <row r="4185" s="23" customFormat="1" x14ac:dyDescent="0.25"/>
    <row r="4186" s="23" customFormat="1" x14ac:dyDescent="0.25"/>
    <row r="4187" s="23" customFormat="1" x14ac:dyDescent="0.25"/>
    <row r="4188" s="23" customFormat="1" x14ac:dyDescent="0.25"/>
    <row r="4189" s="23" customFormat="1" x14ac:dyDescent="0.25"/>
    <row r="4190" s="23" customFormat="1" x14ac:dyDescent="0.25"/>
    <row r="4191" s="23" customFormat="1" x14ac:dyDescent="0.25"/>
    <row r="4192" s="23" customFormat="1" x14ac:dyDescent="0.25"/>
    <row r="4193" s="23" customFormat="1" x14ac:dyDescent="0.25"/>
    <row r="4194" s="23" customFormat="1" x14ac:dyDescent="0.25"/>
    <row r="4195" s="23" customFormat="1" x14ac:dyDescent="0.25"/>
    <row r="4196" s="23" customFormat="1" x14ac:dyDescent="0.25"/>
    <row r="4197" s="23" customFormat="1" x14ac:dyDescent="0.25"/>
    <row r="4198" s="23" customFormat="1" x14ac:dyDescent="0.25"/>
    <row r="4199" s="23" customFormat="1" x14ac:dyDescent="0.25"/>
    <row r="4200" s="23" customFormat="1" x14ac:dyDescent="0.25"/>
    <row r="4201" s="23" customFormat="1" x14ac:dyDescent="0.25"/>
    <row r="4202" s="23" customFormat="1" x14ac:dyDescent="0.25"/>
    <row r="4203" s="23" customFormat="1" x14ac:dyDescent="0.25"/>
    <row r="4204" s="23" customFormat="1" x14ac:dyDescent="0.25"/>
    <row r="4205" s="23" customFormat="1" x14ac:dyDescent="0.25"/>
    <row r="4206" s="23" customFormat="1" x14ac:dyDescent="0.25"/>
    <row r="4207" s="23" customFormat="1" x14ac:dyDescent="0.25"/>
    <row r="4208" s="23" customFormat="1" x14ac:dyDescent="0.25"/>
    <row r="4209" s="23" customFormat="1" x14ac:dyDescent="0.25"/>
    <row r="4210" s="23" customFormat="1" x14ac:dyDescent="0.25"/>
    <row r="4211" s="23" customFormat="1" x14ac:dyDescent="0.25"/>
    <row r="4212" s="23" customFormat="1" x14ac:dyDescent="0.25"/>
    <row r="4213" s="23" customFormat="1" x14ac:dyDescent="0.25"/>
    <row r="4214" s="23" customFormat="1" x14ac:dyDescent="0.25"/>
    <row r="4215" s="23" customFormat="1" x14ac:dyDescent="0.25"/>
    <row r="4216" s="23" customFormat="1" x14ac:dyDescent="0.25"/>
    <row r="4217" s="23" customFormat="1" x14ac:dyDescent="0.25"/>
    <row r="4218" s="23" customFormat="1" x14ac:dyDescent="0.25"/>
    <row r="4219" s="23" customFormat="1" x14ac:dyDescent="0.25"/>
    <row r="4220" s="23" customFormat="1" x14ac:dyDescent="0.25"/>
    <row r="4221" s="23" customFormat="1" x14ac:dyDescent="0.25"/>
    <row r="4222" s="23" customFormat="1" x14ac:dyDescent="0.25"/>
    <row r="4223" s="23" customFormat="1" x14ac:dyDescent="0.25"/>
    <row r="4224" s="23" customFormat="1" x14ac:dyDescent="0.25"/>
    <row r="4225" s="23" customFormat="1" x14ac:dyDescent="0.25"/>
    <row r="4226" s="23" customFormat="1" x14ac:dyDescent="0.25"/>
    <row r="4227" s="23" customFormat="1" x14ac:dyDescent="0.25"/>
    <row r="4228" s="23" customFormat="1" x14ac:dyDescent="0.25"/>
    <row r="4229" s="23" customFormat="1" x14ac:dyDescent="0.25"/>
    <row r="4230" s="23" customFormat="1" x14ac:dyDescent="0.25"/>
    <row r="4231" s="23" customFormat="1" x14ac:dyDescent="0.25"/>
    <row r="4232" s="23" customFormat="1" x14ac:dyDescent="0.25"/>
    <row r="4233" s="23" customFormat="1" x14ac:dyDescent="0.25"/>
    <row r="4234" s="23" customFormat="1" x14ac:dyDescent="0.25"/>
    <row r="4235" s="23" customFormat="1" x14ac:dyDescent="0.25"/>
    <row r="4236" s="23" customFormat="1" x14ac:dyDescent="0.25"/>
    <row r="4237" s="23" customFormat="1" x14ac:dyDescent="0.25"/>
    <row r="4238" s="23" customFormat="1" x14ac:dyDescent="0.25"/>
    <row r="4239" s="23" customFormat="1" x14ac:dyDescent="0.25"/>
    <row r="4240" s="23" customFormat="1" x14ac:dyDescent="0.25"/>
    <row r="4241" s="23" customFormat="1" x14ac:dyDescent="0.25"/>
    <row r="4242" s="23" customFormat="1" x14ac:dyDescent="0.25"/>
    <row r="4243" s="23" customFormat="1" x14ac:dyDescent="0.25"/>
    <row r="4244" s="23" customFormat="1" x14ac:dyDescent="0.25"/>
    <row r="4245" s="23" customFormat="1" x14ac:dyDescent="0.25"/>
    <row r="4246" s="23" customFormat="1" x14ac:dyDescent="0.25"/>
    <row r="4247" s="23" customFormat="1" x14ac:dyDescent="0.25"/>
    <row r="4248" s="23" customFormat="1" x14ac:dyDescent="0.25"/>
    <row r="4249" s="23" customFormat="1" x14ac:dyDescent="0.25"/>
    <row r="4250" s="23" customFormat="1" x14ac:dyDescent="0.25"/>
    <row r="4251" s="23" customFormat="1" x14ac:dyDescent="0.25"/>
    <row r="4252" s="23" customFormat="1" x14ac:dyDescent="0.25"/>
    <row r="4253" s="23" customFormat="1" x14ac:dyDescent="0.25"/>
    <row r="4254" s="23" customFormat="1" x14ac:dyDescent="0.25"/>
    <row r="4255" s="23" customFormat="1" x14ac:dyDescent="0.25"/>
    <row r="4256" s="23" customFormat="1" x14ac:dyDescent="0.25"/>
    <row r="4257" s="23" customFormat="1" x14ac:dyDescent="0.25"/>
    <row r="4258" s="23" customFormat="1" x14ac:dyDescent="0.25"/>
    <row r="4259" s="23" customFormat="1" x14ac:dyDescent="0.25"/>
    <row r="4260" s="23" customFormat="1" x14ac:dyDescent="0.25"/>
    <row r="4261" s="23" customFormat="1" x14ac:dyDescent="0.25"/>
    <row r="4262" s="23" customFormat="1" x14ac:dyDescent="0.25"/>
    <row r="4263" s="23" customFormat="1" x14ac:dyDescent="0.25"/>
    <row r="4264" s="23" customFormat="1" x14ac:dyDescent="0.25"/>
    <row r="4265" s="23" customFormat="1" x14ac:dyDescent="0.25"/>
    <row r="4266" s="23" customFormat="1" x14ac:dyDescent="0.25"/>
    <row r="4267" s="23" customFormat="1" x14ac:dyDescent="0.25"/>
    <row r="4268" s="23" customFormat="1" x14ac:dyDescent="0.25"/>
    <row r="4269" s="23" customFormat="1" x14ac:dyDescent="0.25"/>
    <row r="4270" s="23" customFormat="1" x14ac:dyDescent="0.25"/>
    <row r="4271" s="23" customFormat="1" x14ac:dyDescent="0.25"/>
    <row r="4272" s="23" customFormat="1" x14ac:dyDescent="0.25"/>
    <row r="4273" s="23" customFormat="1" x14ac:dyDescent="0.25"/>
    <row r="4274" s="23" customFormat="1" x14ac:dyDescent="0.25"/>
    <row r="4275" s="23" customFormat="1" x14ac:dyDescent="0.25"/>
    <row r="4276" s="23" customFormat="1" x14ac:dyDescent="0.25"/>
    <row r="4277" s="23" customFormat="1" x14ac:dyDescent="0.25"/>
    <row r="4278" s="23" customFormat="1" x14ac:dyDescent="0.25"/>
    <row r="4279" s="23" customFormat="1" x14ac:dyDescent="0.25"/>
    <row r="4280" s="23" customFormat="1" x14ac:dyDescent="0.25"/>
    <row r="4281" s="23" customFormat="1" x14ac:dyDescent="0.25"/>
    <row r="4282" s="23" customFormat="1" x14ac:dyDescent="0.25"/>
    <row r="4283" s="23" customFormat="1" x14ac:dyDescent="0.25"/>
    <row r="4284" s="23" customFormat="1" x14ac:dyDescent="0.25"/>
    <row r="4285" s="23" customFormat="1" x14ac:dyDescent="0.25"/>
    <row r="4286" s="23" customFormat="1" x14ac:dyDescent="0.25"/>
    <row r="4287" s="23" customFormat="1" x14ac:dyDescent="0.25"/>
    <row r="4288" s="23" customFormat="1" x14ac:dyDescent="0.25"/>
    <row r="4289" s="23" customFormat="1" x14ac:dyDescent="0.25"/>
    <row r="4290" s="23" customFormat="1" x14ac:dyDescent="0.25"/>
    <row r="4291" s="23" customFormat="1" x14ac:dyDescent="0.25"/>
    <row r="4292" s="23" customFormat="1" x14ac:dyDescent="0.25"/>
  </sheetData>
  <pageMargins left="0.2" right="0.2" top="0.25" bottom="0.25" header="0.3" footer="0.3"/>
  <pageSetup paperSize="5" scale="10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2017</vt:lpstr>
      <vt:lpstr>2015</vt:lpstr>
      <vt:lpstr>2004</vt:lpstr>
      <vt:lpstr>Notes for '04</vt:lpstr>
      <vt:lpstr>1999</vt:lpstr>
      <vt:lpstr>Notes for 1999</vt:lpstr>
      <vt:lpstr>2015-BOD</vt:lpstr>
      <vt:lpstr>2015-TSS</vt:lpstr>
      <vt:lpstr>2015-NH3N</vt:lpstr>
      <vt:lpstr>2015-Admin Fee Struc</vt:lpstr>
      <vt:lpstr>'2015'!Print_Area</vt:lpstr>
      <vt:lpstr>'2015-Admin Fee Struc'!Print_Area</vt:lpstr>
      <vt:lpstr>'2015-BOD'!Print_Area</vt:lpstr>
      <vt:lpstr>'2015-NH3N'!Print_Area</vt:lpstr>
      <vt:lpstr>'2015-TSS'!Print_Area</vt:lpstr>
      <vt:lpstr>'2017'!Print_Area</vt:lpstr>
      <vt:lpstr>'2015'!Print_Titles</vt:lpstr>
      <vt:lpstr>'2017'!Print_Titles</vt:lpstr>
    </vt:vector>
  </TitlesOfParts>
  <Company>City of Winston Salem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Hayes</dc:creator>
  <cp:lastModifiedBy>Laura Pruitt</cp:lastModifiedBy>
  <cp:lastPrinted>2017-07-10T18:34:20Z</cp:lastPrinted>
  <dcterms:created xsi:type="dcterms:W3CDTF">2015-09-22T20:15:14Z</dcterms:created>
  <dcterms:modified xsi:type="dcterms:W3CDTF">2023-04-06T12:55:25Z</dcterms:modified>
</cp:coreProperties>
</file>